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D:\DANE\ENTREGA DE CARGO OPLAN\2_PLANES_INSTITUCIONALES\2_PLAN_DE_ACCION\2022\Versión de los Planes Institucionales\"/>
    </mc:Choice>
  </mc:AlternateContent>
  <xr:revisionPtr revIDLastSave="0" documentId="13_ncr:1_{32C0B7E4-BE06-4576-B2E2-7E1E00B0C580}" xr6:coauthVersionLast="47" xr6:coauthVersionMax="47" xr10:uidLastSave="{00000000-0000-0000-0000-000000000000}"/>
  <bookViews>
    <workbookView xWindow="-120" yWindow="-120" windowWidth="20730" windowHeight="11040" tabRatio="1000" xr2:uid="{00000000-000D-0000-FFFF-FFFF00000000}"/>
  </bookViews>
  <sheets>
    <sheet name="PLAN DE ACCIÓN" sheetId="17" r:id="rId1"/>
    <sheet name="PLAN OPERATIVO" sheetId="28" r:id="rId2"/>
    <sheet name="BASE" sheetId="21" state="hidden" r:id="rId3"/>
    <sheet name="BASE2" sheetId="27" state="hidden" r:id="rId4"/>
    <sheet name="LISTAS" sheetId="19" state="hidden" r:id="rId5"/>
  </sheets>
  <externalReferences>
    <externalReference r:id="rId6"/>
    <externalReference r:id="rId7"/>
    <externalReference r:id="rId8"/>
    <externalReference r:id="rId9"/>
  </externalReferences>
  <definedNames>
    <definedName name="_xlnm._FilterDatabase" localSheetId="2" hidden="1">BASE!$A$1:$CU$193</definedName>
    <definedName name="_xlnm._FilterDatabase" localSheetId="3" hidden="1">BASE2!$A$1:$B$1</definedName>
    <definedName name="_xlnm._FilterDatabase" localSheetId="0" hidden="1">'PLAN DE ACCIÓN'!$A$3:$AG$3</definedName>
    <definedName name="_xlnm._FilterDatabase" localSheetId="1" hidden="1">'PLAN OPERATIVO'!$A$3:$AG$472</definedName>
    <definedName name="A">BASE!#REF!</definedName>
    <definedName name="ADMINISTRADORASPUBLICO">#REF!</definedName>
    <definedName name="ANMINISTRADORASPRIVADO">#REF!</definedName>
    <definedName name="APORTESESCUELAS">#REF!</definedName>
    <definedName name="AREA">BASE!$N$3:$AC$3</definedName>
    <definedName name="ARRENDAMIENTO">#REF!</definedName>
    <definedName name="ARRENDAMIENTOS">#REF!</definedName>
    <definedName name="BARRANQUILLA">BASE!$CP$2:$CP$8</definedName>
    <definedName name="BOGOTÁ">BASE!$CR$2:$CR$12</definedName>
    <definedName name="BUCARAMANGA">BASE!$CS$2:$CS$4</definedName>
    <definedName name="CAL_2021_EVAL_CAL">BASE2!$F$4:$F$9</definedName>
    <definedName name="CALI">BASE!$CQ$2:$CQ$5</definedName>
    <definedName name="CAPA_TEC">BASE!$BS$3:$BS$6</definedName>
    <definedName name="CAPACITACION">#REF!</definedName>
    <definedName name="CAPACITACIÓN">#REF!</definedName>
    <definedName name="CARACTER_SOCIO">BASE!$BP$3:$BP$9</definedName>
    <definedName name="caractersoc">BASE2!$E$3:$E$12</definedName>
    <definedName name="CENSOE">BASE!$AB$4:$AB$14</definedName>
    <definedName name="censoec">BASE2!$H$3:$H$13</definedName>
    <definedName name="CENSOECONOMICO">BASE!$CB$3:$CB$5</definedName>
    <definedName name="COMPRADEEQUIPO">#REF!</definedName>
    <definedName name="COMPRAEQUIPO">#REF!</definedName>
    <definedName name="COMUNICACIONESYTRANS">#REF!</definedName>
    <definedName name="Concepto">BASE!$AQ$2:$AQ$11</definedName>
    <definedName name="COOP">BASE!$Q$4:$Q$5</definedName>
    <definedName name="COOR_REG_SEN">BASE!$BQ$3:$BQ$11</definedName>
    <definedName name="coordregsen">BASE2!$F$3:$F$10</definedName>
    <definedName name="ctasnales">BASE2!$G$3:$G$12</definedName>
    <definedName name="CUENTAS_N">BASE!$BR$3:$BR$15</definedName>
    <definedName name="DANE_CENTRAL">BASE!$CO$2</definedName>
    <definedName name="DCD">BASE!$P$4:$P$17</definedName>
    <definedName name="DDHH">LISTAS!$I$2:$I$30</definedName>
    <definedName name="Derecho_a_la__justicia_seguridad_integtridad">LISTAS!$K$17:$K$18</definedName>
    <definedName name="Derecho_a_la_educación_Educación_para_el_desarrollo_a_la_libre_personalidad_Educación_para_el_mantenimiento_de_la_paz">LISTAS!$K$41:$K$43</definedName>
    <definedName name="Derecho_a_la_igualdad_libertad_justicia">LISTAS!$K$50</definedName>
    <definedName name="Derecho_a_la_Integridad_y_la_protección">LISTAS!$K$4</definedName>
    <definedName name="Derecho_a_la_libertad">LISTAS!$K$15:$K$16</definedName>
    <definedName name="Derecho_a_la_libertad_de_conciencia_Derecho_a_la_libertad_de_culto">LISTAS!$K$26</definedName>
    <definedName name="Derecho_a_la_libertad_de_expresión_Derecho_a_la_rectificación_en_condisiones_de_equidad">LISTAS!$K$27</definedName>
    <definedName name="Derecho_a_la_libertad_Igualdad">LISTAS!$K$2:$K$3</definedName>
    <definedName name="Derecho_a_la_libertad_justicia_e_Integridad">LISTAS!$K$6</definedName>
    <definedName name="Derecho_a_la_libertad_justicia_seguridad_y_defensa">LISTAS!$K$9:$K$13</definedName>
    <definedName name="Derecho_a_la_libertad_y_justicia">LISTAS!$K$5</definedName>
    <definedName name="Derecho_a_la_no_discriminación_no_estimatización_no_invisibilización">LISTAS!$K$8</definedName>
    <definedName name="Derecho_a_la_Paz">LISTAS!$K$54</definedName>
    <definedName name="Derecho_a_la_personalidad_jurídica">LISTAS!$K$7</definedName>
    <definedName name="Derecho_a_la_Privacidad_Derecho_a_la_intimidad_Derecho_al_libre_desarrollo_de_la_personalidad">LISTAS!$K$14</definedName>
    <definedName name="Derecho_a_la_propiedad_privada">LISTAS!$K$24:$K$25</definedName>
    <definedName name="Derecho_a_una_vida_digna_Derecho_al_bienestar_Derecho_de_la_infancia">LISTAS!$K$39:$K$40</definedName>
    <definedName name="Derecho_al_ambiente_sano">LISTAS!$K$53</definedName>
    <definedName name="Derecho_al_establecimiento_de_un_Estado_de_derecho__Deberes_respecto_a_la_comunidad_en_un_sistema_democrático_Derecho_a_la_proteccion_defensa_seguridad_y_justicia">LISTAS!$K$46:$K$49</definedName>
    <definedName name="Derecho_al_trabajo_proteccion_contra_el_desempleo_salario_en_equidad_igualdad_Derecho_al_bienestar_trato_digno">LISTAS!$K$34:$K$38</definedName>
    <definedName name="Derecho_cultural_Derecho_a_gozar_o_disfrutar__de_las_artes__Derecho_a_participar__y_beneficiarse_del_desarrollo_científico_Derechos_morales_y_materiales_de_autor">LISTAS!$K$44:$K$45</definedName>
    <definedName name="Derecho_y_deber_ciudadano_a_propender_al_logro_y_mantenimiento_de_la_paz">LISTAS!$K$55</definedName>
    <definedName name="Derechos_civiles">LISTAS!$K$21:$K$23</definedName>
    <definedName name="Derechos_civiles_economicos_culturales_politicos_y_seguridad_social">LISTAS!$K$33</definedName>
    <definedName name="Derechos_civiles_y_políticos">LISTAS!$K$28:$K$32</definedName>
    <definedName name="Derechos_civiles_y_politicos_nacionalidad">LISTAS!$K$19:$K$20</definedName>
    <definedName name="Derechos_de_información_y_acceso_libre_a_la_documentación_pública">LISTAS!$K$51</definedName>
    <definedName name="DICE">BASE!$Y$4:$Y$9</definedName>
    <definedName name="DIFUSION">BASE!$BT$3:$BT$7</definedName>
    <definedName name="DIG">BASE!$T$4:$T$15</definedName>
    <definedName name="DIMPE">BASE!$R$4:$R$52</definedName>
    <definedName name="DIRPEN">BASE!$N$4:$N$14</definedName>
    <definedName name="DIRSEN">BASE!$N$4:$N$8</definedName>
    <definedName name="DP">[1]LISTAS!$B$5:$B$8</definedName>
    <definedName name="DSCN">BASE!$W$4:$W$17</definedName>
    <definedName name="ENSERESYEQUIPOSDEOFICINA">#REF!</definedName>
    <definedName name="ESAP">#REF!</definedName>
    <definedName name="Etapa">[2]DATOS!$BH$2:$BH$7</definedName>
    <definedName name="FINANCIEROS">#REF!</definedName>
    <definedName name="FOCOS">'[1]LISTAS PE'!$B$5:$B$8</definedName>
    <definedName name="FONDANE_SEN">BASE!$CA$3:$CA$4</definedName>
    <definedName name="fondanesen">BASE2!$I$3:$I$37</definedName>
    <definedName name="fortcapad">BASE2!$J$3:$J$13</definedName>
    <definedName name="fortdifusion">BASE2!$K$3:$K$6</definedName>
    <definedName name="fortics">BASE2!$L$3:$L$5</definedName>
    <definedName name="funocde">BASE2!$P$3:$P$4</definedName>
    <definedName name="GASTOSFINANCIEROS">#REF!</definedName>
    <definedName name="GEOESPACIAL">BASE!$BV$3:$BV$4</definedName>
    <definedName name="GESTION_DOC">BASE!$CC$3:$CC$4</definedName>
    <definedName name="GESTIONDOC">BASE!$AC$4:$AC$5</definedName>
    <definedName name="Hardware">BASE!$AX$2:$AX$11</definedName>
    <definedName name="HORASEXTRASFESTVAC">#REF!</definedName>
    <definedName name="ICBF">#REF!</definedName>
    <definedName name="Implementacion">LISTAS!$L$2:$L$17</definedName>
    <definedName name="Implementacion_Acuerdo_de_Paz">[3]LISTAS!$L$2:$L$17</definedName>
    <definedName name="Impresos">BASE!$BA$2:$BA$3</definedName>
    <definedName name="IMPRESOSYPUBLICACIONES">#REF!</definedName>
    <definedName name="IMPREVISTOS">#REF!</definedName>
    <definedName name="IMPUESTOS">#REF!</definedName>
    <definedName name="infogeo">BASE2!$M$3:$M$10</definedName>
    <definedName name="INFRAESTRUCTURA">BASE!$BX$3</definedName>
    <definedName name="Insumos">BASE!$AV$2:$AV$312</definedName>
    <definedName name="JOTA">BASE!#REF!</definedName>
    <definedName name="JUDICIALES">#REF!</definedName>
    <definedName name="JURIDICA">BASE!$AA$4:$AA$5</definedName>
    <definedName name="Ley">LISTAS!$N$2:$N$10</definedName>
    <definedName name="Ley_1757">[3]LISTAS!$N$2:$N$10</definedName>
    <definedName name="LOGIST">BASE!$BW$3:$BW$18</definedName>
    <definedName name="LOGISTICA">BASE!$S$4:$S$64</definedName>
    <definedName name="Los_derechos_ciudadanos_el_derecho_de_petición_y_la_acción_de_tutela">LISTAS!$K$52</definedName>
    <definedName name="MANIZALES">BASE!$CT$2:$CT$5</definedName>
    <definedName name="MANTENIMIENTO">#REF!</definedName>
    <definedName name="MATERIALESYSUMINISTROS">#REF!</definedName>
    <definedName name="MEDELLÍN">BASE!$CU$2:$CU$6</definedName>
    <definedName name="mejinfraestructura">BASE2!$O$3:$O$4</definedName>
    <definedName name="MULTAS">#REF!</definedName>
    <definedName name="MULTASYSANCIONES">#REF!</definedName>
    <definedName name="No_Aplica_Por_favor_justifique_su_respuesta_en_el_campo_de_observaciones">LISTAS!$K$56</definedName>
    <definedName name="OCI">BASE!$Z$4:$Z$5</definedName>
    <definedName name="OPLAN">BASE!$O$4:$O$8</definedName>
    <definedName name="Otros">#REF!</definedName>
    <definedName name="Otros_gastos_operativos">BASE!$AW$2:$AW$12</definedName>
    <definedName name="OTROSGASTOSBIENES">#REF!</definedName>
    <definedName name="OTROSGASTOSSERVICIOS">#REF!</definedName>
    <definedName name="OTROSPORBIENES">#REF!</definedName>
    <definedName name="OTROSPORSERVICIOS">#REF!</definedName>
    <definedName name="Participacion">LISTAS!$M$2:$M$23</definedName>
    <definedName name="Participacion_ciudadana_en_la_gestion_publica">[3]LISTAS!$M$2:$M$23</definedName>
    <definedName name="PRIMATECNICA">#REF!</definedName>
    <definedName name="PROYECTO">BASE!$BP$2:$CB$2</definedName>
    <definedName name="PROYECTO_INV">[2]DATOS!$H$2:$H$25</definedName>
    <definedName name="PROYECTOS2021">BASE2!$E$2:$R$2</definedName>
    <definedName name="proylogistica">BASE2!$N$3:$N$59</definedName>
    <definedName name="RUBRO">#REF!</definedName>
    <definedName name="RUBROFUN">'[4]BASE FUNC'!$A$3:$AB$3</definedName>
    <definedName name="SECRETARIA">BASE!$X$4:$X$8</definedName>
    <definedName name="SEGUROS">#REF!</definedName>
    <definedName name="SENA">#REF!</definedName>
    <definedName name="Servicios_TIC">BASE!$AZ$2:$AZ$21</definedName>
    <definedName name="SERVICIOSPUBLICOS">#REF!</definedName>
    <definedName name="SERVICIOSPÚBLICOS">#REF!</definedName>
    <definedName name="SISTEM">BASE!$BU$3</definedName>
    <definedName name="SISTEMAS">BASE!$U$4:$U$9</definedName>
    <definedName name="Software">BASE!$AY$2:$AY$8</definedName>
    <definedName name="SUBDIRECCION">BASE!$V$4:$V$7</definedName>
    <definedName name="SUELDOSNOMINA">#REF!</definedName>
    <definedName name="T_ECONOMICOS">BASE!$BY$3:$BY$17</definedName>
    <definedName name="T_SOCIALES">BASE!$BZ$3:$BZ$12</definedName>
    <definedName name="Talento_Humano">BASE!$AR$2:$AR$24</definedName>
    <definedName name="temaseconomicos">BASE2!$Q$3:$Q$32</definedName>
    <definedName name="temassociales">BASE2!$R$3:$R$15</definedName>
    <definedName name="TERIITORIAL">BASE!$CO$1:$CU$1</definedName>
    <definedName name="TERRITORIAL">[2]DATOS!$C$2:$C$8</definedName>
    <definedName name="Tipo_Producto">[2]DATOS!$BI$2:$BI$8</definedName>
    <definedName name="Tipo_Reprogramacion_Actividad">[2]DATOS!$BG$2:$BG$6</definedName>
    <definedName name="Tiquetes">BASE!$AU$2:$AU$3</definedName>
    <definedName name="Transporte">BASE!$AS$2:$AS$5</definedName>
    <definedName name="VIATICOS">#REF!</definedName>
    <definedName name="VIÁTICO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75" i="28" l="1"/>
  <c r="AD13" i="28"/>
  <c r="AD12" i="28"/>
  <c r="AD10" i="28"/>
  <c r="AD7" i="28"/>
  <c r="AD4" i="28"/>
  <c r="AD331" i="17" l="1"/>
  <c r="AD10" i="17"/>
  <c r="AF11" i="21" l="1"/>
  <c r="AF6" i="21"/>
  <c r="AF33" i="21"/>
  <c r="AF3" i="21"/>
  <c r="AF4" i="21"/>
  <c r="AF5" i="21"/>
  <c r="AF7" i="21"/>
  <c r="AF8" i="21"/>
  <c r="AF9" i="21"/>
  <c r="AF10" i="21"/>
  <c r="AF12" i="21"/>
  <c r="AF13" i="21"/>
  <c r="AF14" i="21"/>
  <c r="AF15" i="21"/>
  <c r="AF16" i="21"/>
  <c r="AF17" i="21"/>
  <c r="AF18" i="21"/>
  <c r="AF19" i="21"/>
  <c r="AF20" i="21"/>
  <c r="AF21" i="21"/>
  <c r="AF22" i="21"/>
  <c r="AF23" i="21"/>
  <c r="AF24" i="21"/>
  <c r="AF25" i="21"/>
  <c r="AF26" i="21"/>
  <c r="AF27" i="21"/>
  <c r="AF28" i="21"/>
  <c r="AF29" i="21"/>
  <c r="AF30" i="21"/>
  <c r="AF31" i="21"/>
  <c r="AF32" i="21"/>
  <c r="AF34" i="21"/>
  <c r="AF35" i="21"/>
  <c r="AF2" i="21"/>
</calcChain>
</file>

<file path=xl/sharedStrings.xml><?xml version="1.0" encoding="utf-8"?>
<sst xmlns="http://schemas.openxmlformats.org/spreadsheetml/2006/main" count="14732" uniqueCount="4286">
  <si>
    <t>Dirección de Censos y Demografía</t>
  </si>
  <si>
    <t>CARACTER SOCIODEMOGRAFICO</t>
  </si>
  <si>
    <t>Transporte</t>
  </si>
  <si>
    <t>Tiquetes</t>
  </si>
  <si>
    <t>Insumos</t>
  </si>
  <si>
    <t xml:space="preserve">DEFINICIÓN METAS E HITOS </t>
  </si>
  <si>
    <t>DISTRIBUCIÓN PORCENTUAL DE LOS HITOS</t>
  </si>
  <si>
    <t>ALINEACIÓN LINEAMIENTOS ESTRATÉGICOS</t>
  </si>
  <si>
    <t>ALINEACIÓN CON PARTICIPACIÓN PARA LA GESTIÓN PÚBLICA, DERECHOS HUMANOS Y PAZ</t>
  </si>
  <si>
    <t>Observaciones</t>
  </si>
  <si>
    <t>PLAN INSTITUCIONAL</t>
  </si>
  <si>
    <t>[ID META]</t>
  </si>
  <si>
    <t>META</t>
  </si>
  <si>
    <t>INDICADORES PROPUESTOS POR META</t>
  </si>
  <si>
    <t>ENTREGABLE</t>
  </si>
  <si>
    <t>FUENTE DE META</t>
  </si>
  <si>
    <t>[ID HITO]</t>
  </si>
  <si>
    <t>HITOS PARA EL CUMPLIMIENTO DE LA META</t>
  </si>
  <si>
    <t xml:space="preserve">% PONDERACIÓN HITOS RESPECTO A LA META </t>
  </si>
  <si>
    <t>FECHA DE INICIO DEL HITO</t>
  </si>
  <si>
    <t>FECHA FINAL DEL HITO</t>
  </si>
  <si>
    <t xml:space="preserve"> I TRIMESTRE</t>
  </si>
  <si>
    <t>II TRIMESTRE</t>
  </si>
  <si>
    <t>III TRIMESTRE</t>
  </si>
  <si>
    <t xml:space="preserve"> IV TRIMESTRE</t>
  </si>
  <si>
    <t>OBJETIVO O ESTRATEGIA DEL PLAN ESTRATÉGICO INSTITUCIONAL</t>
  </si>
  <si>
    <t>DESCRIPCIÓN DEL APORTE AL PLAN ESTRATÉGICO</t>
  </si>
  <si>
    <t>PLANES ADMINISTRATIVOS 1</t>
  </si>
  <si>
    <t>PLANES ADMINISTRATIVOS 2</t>
  </si>
  <si>
    <t>POLÍTICA MIPG RELACIONADA</t>
  </si>
  <si>
    <t>PROCESO GSBPM</t>
  </si>
  <si>
    <t>Dominio Temático Derechos Humanos</t>
  </si>
  <si>
    <t>Derechos Humanos Fundamentales</t>
  </si>
  <si>
    <t>Implementación Acuerdo de Paz</t>
  </si>
  <si>
    <t>Participación ciudadana en la gestión pública</t>
  </si>
  <si>
    <t>Dos (2) formatos de notificación (nacimiento y muerte) para grupos étnicos implementados en los departamentos de Amazonas, La Guajira, Chocó, Guainía y Vichada, producidos.</t>
  </si>
  <si>
    <t>(Número de formatos de notificación de EEVV con grupos étnicos producidos/ total de formatos de notificación  de EEVV con grupos étnicos propuestos) * 100</t>
  </si>
  <si>
    <t>Dos (2) talleres de socialización de los formatos de notificación de nacimiento y muerte en: Amazonas y Guainía, realizados.</t>
  </si>
  <si>
    <t>E. Cambio Cultural</t>
  </si>
  <si>
    <t>Aporta directamente a la medición del indicador: Operaciones estadísticas que implementan acciones de mejora en la metodología (procesos e instrumentos) y resultados. ( 16% DCD 2022)</t>
  </si>
  <si>
    <t>No aplica</t>
  </si>
  <si>
    <t>4. Recolección</t>
  </si>
  <si>
    <t>Cinco (5) talleres de construcción de ruta de implementación de los formatos de nacimiento y muerte en: Amazonas, Guainía, Chocó, La Guajira y Vichada, realizados.</t>
  </si>
  <si>
    <t>Proyecto de inversión</t>
  </si>
  <si>
    <t>Aporta indirectamente a la medición del indicador: Operaciones estadísticas que implementan acciones de mejora en la metodología (procesos e instrumentos) y resultados. ( 16% DCD 2022)</t>
  </si>
  <si>
    <t>6. Análisis</t>
  </si>
  <si>
    <t>7. Difusión</t>
  </si>
  <si>
    <t>Un (1) documento con la detección y análisis de necesidades, el diseño temático, el diseño estadístico y primera fase del diseño del plan operativo del conteo intercensal 2024, elaborados.</t>
  </si>
  <si>
    <t>(Número de documentos de la fase de diseño del conteo intercensal 2024, producidos/ total de  documentos de la fase de diseño del conteo intercensal 2024 propuestos)  * 100</t>
  </si>
  <si>
    <t>Un (1) plan general del conteo intercensal, realizado.</t>
  </si>
  <si>
    <t>E. Capacidad Metodológica</t>
  </si>
  <si>
    <t>Aporta indirectamente a la medición del indicador: Operaciones estadísticas nuevas o rediseñadas que atienden necesidades del país</t>
  </si>
  <si>
    <t>1. Especificación de necesidades</t>
  </si>
  <si>
    <t>Un (1) documento con variables y el contenido del cuestionario para el conteo intercensal, elaborado.</t>
  </si>
  <si>
    <t>3. Construcción</t>
  </si>
  <si>
    <t>Un (1) documento con el diseño temático y diseño de cuadros de salida para el conteo intercensal, elaborado.</t>
  </si>
  <si>
    <t>2. Diseño</t>
  </si>
  <si>
    <t>Un (1) documento con diseño de la primera fase del plan operativo para el conteo intercensal, elaborado.</t>
  </si>
  <si>
    <t>Un (1) documento con el diseño estadístico del conteo intercensal, elaborado</t>
  </si>
  <si>
    <t>Un (1)  instrumento con enfoque diferencial étnico para la adecuación del Sistema Estadístico Nacional - SEN, elaborado.</t>
  </si>
  <si>
    <t>(Número de documentos de la fase de diseño de la implementación del enfoque diferencial étnico en el SEN, producidos/ total de  documentos de la fase de diseño de la implementación del enfoque diferencial étnico en el SEN, propuestos)  * 100</t>
  </si>
  <si>
    <t xml:space="preserve">Un (1) documento diagnóstico del autorreconocimiento étnico en las operaciones estadísticas y registros administrativos, realizado.
</t>
  </si>
  <si>
    <t>Sumatoria de productos estadísticos entregados y/o publicados de proyecciones de población y análisis demográfico. (cuadros de resultados)</t>
  </si>
  <si>
    <t>Prioridades emergentes</t>
  </si>
  <si>
    <t>Cinco (5) cuadros de salida con la nueva versión de las proyecciones de población, procesados.</t>
  </si>
  <si>
    <t>5. Procesamiento</t>
  </si>
  <si>
    <t>Cinco (5) cuadros de salida con la nueva versión de las proyecciones de población, analizados.</t>
  </si>
  <si>
    <t>Un (1) documento con las nuevas metodologías probadas para la producción de proyecciones de población, elaborado.</t>
  </si>
  <si>
    <t>Un (1) documento con las nuevas metodologías probadas para la  producción de proyecciones de población,  diseñado.</t>
  </si>
  <si>
    <t>Un (1) documento con las nuevas metodologías probadas para la  producción de proyecciones de población, producido.</t>
  </si>
  <si>
    <t>Una (1) base de datos consolidada del Registro Estadístico Base Población (REBP) como fuente alternativa  de información demográfica, producida.</t>
  </si>
  <si>
    <t>Sumatoria de productos estadísticos entregados y/o publicados del registro estadístico base de población REBP. ( base de datos y documento metodológico)</t>
  </si>
  <si>
    <t>O. Articular la producción de la información estadística a nivel nacional</t>
  </si>
  <si>
    <t>Aporta directamente a la medición del indicador: Generación de información estadística en proyectos de gran impacto a partir del uso de registros administrativos.( 100% DCD 2022)</t>
  </si>
  <si>
    <t>Una (1) metodología para determinar de forma probabilística la residencia habitual de las personas dentro del REBP (apoya Southampton y Oxford),elaborada.</t>
  </si>
  <si>
    <t>Sumatoria de productos estadísticos entregados y/o publicados de la temática poblacional y demográfica. ( informes de estadística sociodemográfica aplicada)</t>
  </si>
  <si>
    <t>Cinco (5) informes de dinámica demográfica: fecundidad, mortalidad y migración, de estadística sociodemográfica aplicada, con el aprovechamiento de la información poblacional y demográfica, producidos.</t>
  </si>
  <si>
    <t>Dos (2) informes de Población y Territorio, de estadística sociodemográfica aplicada, con el aprovechamiento de la información poblacional y demográfica, producidos.</t>
  </si>
  <si>
    <t>Dos (2) informes de población especiales, de estadística sociodemográfica aplicada, con el aprovechamiento de la información poblacional y demográfica, producidos.</t>
  </si>
  <si>
    <t>Dos (2) informes de demografía histórica de estadística sociodemográfica aplicada, con el aprovechamiento de la información poblacional y demográfica, producidos.</t>
  </si>
  <si>
    <t>Un (1) anuario estadístico de movimiento internacionales, publicado.</t>
  </si>
  <si>
    <t>Sumatoria de productos estadísticos entregados y/o publicados de la temática migración (cuadros de resultados y anuario)</t>
  </si>
  <si>
    <t>Numero de cuadros de salida para el anuario estadístico de movimientos internacionales, analizados.</t>
  </si>
  <si>
    <t>Número de cuadros de salida para el anuario estadístico de movimientos internacionales, procesado.</t>
  </si>
  <si>
    <t>Un (1) anuario estadístico de movimientos internacionales, publicado.</t>
  </si>
  <si>
    <t>DCD_10</t>
  </si>
  <si>
    <t>Cinco (5) documentos metodológicos para la actualización continua de la producción de información poblacional y demográfica, publicados.</t>
  </si>
  <si>
    <t>Sumatoria de productos estadísticos entregados y/o publicados de la temática poblacional y demográfica (Documentos metodológicos)</t>
  </si>
  <si>
    <t xml:space="preserve">Una (1) publicación seriada de metodologías para documentos metodológicos para la actualización continua de la producción de información poblacional y demográfica, creada </t>
  </si>
  <si>
    <t>DCD_11</t>
  </si>
  <si>
    <t>Un (1) método para estimar la población utilizando covaridos espaciales, evaluado.</t>
  </si>
  <si>
    <t>DCD_12</t>
  </si>
  <si>
    <t>Tres (3) capítulos de la historia demográfica de la violencia en los departamentos de Colombia en los últimos 35 años,  finalizados</t>
  </si>
  <si>
    <t>Un (1) capítulo de la historia demográfica de la violencia en el Valle del Cauca en los últimos 35 años, producido.</t>
  </si>
  <si>
    <t>Un (1) capítulo de la historia demográfica de la violencia en Choco en los últimos 35 años, producido.</t>
  </si>
  <si>
    <t>Un (1) capítulo de la historia demográfica de la violencia en Cauca en los últimos 35 años, producido.</t>
  </si>
  <si>
    <t>DCD_13</t>
  </si>
  <si>
    <t>Cuatro (4) artículos para revistas indexadas internacionales sobre estimaciones de los componentes demográficos (fecundidad, mortalidad y migración) y población  para Colombia, terminados.</t>
  </si>
  <si>
    <t>Un (1) artículo de la estimación de la migración (contexto nacional) para Colombia, terminado.</t>
  </si>
  <si>
    <t>Un (1) artículo de la estimación de la población para Colombia (en colaboración con Southampton y Oxford), terminado</t>
  </si>
  <si>
    <t>DCD_15</t>
  </si>
  <si>
    <t>Un (1) sistema de información para la caracterización sociodemográfica del pueblo wayuu, elaborado</t>
  </si>
  <si>
    <t>Sumatoria de productos estadísticos entregados y/o publicados de  la caracterización  sociodemográfica del pueblo Wayuu ( indicadores y herramienta de visualización)</t>
  </si>
  <si>
    <t>Un (1) documento con los indicadores priorizados del pueblo wayuu, elaborado</t>
  </si>
  <si>
    <t>Una (1) herramienta de visualización de datos del pueblo wayuu, desarrollada.</t>
  </si>
  <si>
    <t>DCD_16</t>
  </si>
  <si>
    <t>Ocho (8) visores de información sociodemográfica para los pueblos indígenas, elaborados</t>
  </si>
  <si>
    <t>Sumatoria de productos estadísticos entregados y/o publicados de  la caracterización  sociodemográfica de los pueblos indígenas (  herramienta de visualización)</t>
  </si>
  <si>
    <t>Cuatro (4) visores de información sociodemográfica a nivel municipal por cada pueblo indígena de la Sierra Nevada, elaborados</t>
  </si>
  <si>
    <t>Cuatro (4) visores de información sociodemográfica a nivel municipal para los pueblos indígenas más numerosos, elaborados</t>
  </si>
  <si>
    <t>DCD_17</t>
  </si>
  <si>
    <t>Un (1) visor de información sociodemográfica a nivel municipal para la población negra, afrocolombiana, raizal y palenquera, elaborado</t>
  </si>
  <si>
    <t>Sumatoria de productos estadísticos entregados y/o publicados de  la caracterización  sociodemográfica de los NARP ( Documentos metodológicos, bases de datos y herramienta de visualización)</t>
  </si>
  <si>
    <t>Un (1) documento del diseño temático del visor, elaborado</t>
  </si>
  <si>
    <t>Una (1) base de datos con el procesamiento de la información a nivel municipal, procesada</t>
  </si>
  <si>
    <t>Un (1) visor de información sociodemográfica a nivel municipal, elaborado</t>
  </si>
  <si>
    <t>DCD_18</t>
  </si>
  <si>
    <t>Una (1) metodología para el desarrollo de censo de vehículos de tracción animal, elaborada.</t>
  </si>
  <si>
    <t>(Número de documentos de la fase de diseño para el desarrollo del censo de vehículos de tracción animal, producidos/ total de  documentos para el  desarrollo del censo de vehículos de tracción animal, propuestos)  * 100</t>
  </si>
  <si>
    <t>Un (1) documento con la detección y análisis de requerimientos, elaborado</t>
  </si>
  <si>
    <t>Un (1) diseño temático, elaborado</t>
  </si>
  <si>
    <t>Un (1) instrumento de recolección, elaborado</t>
  </si>
  <si>
    <t>DCD_19</t>
  </si>
  <si>
    <t>Un (1) desarrollo de herramientas e instrumentos que se requieren en la construcción del Censo Minero, finalizadas.</t>
  </si>
  <si>
    <t>(Número de documentos de la fase de diseño para el desarrollo del censo minero, producidos/ total de  documentos para el  desarrollo del censo minero, propuestos)  * 101</t>
  </si>
  <si>
    <t xml:space="preserve">Plan nacional de desarrollo </t>
  </si>
  <si>
    <t xml:space="preserve">Un  (1) documento con la base de municipios que tienen actividad minera, finalizado  </t>
  </si>
  <si>
    <t>Aporta directamente a la medición del indicador: Operaciones estadísticas nuevas o rediseñadas que atienden necesidades del país</t>
  </si>
  <si>
    <t xml:space="preserve">Un (1) instrumento de recolección, actualizado. </t>
  </si>
  <si>
    <t>Un (1) documento manual de diligenciamiento, terminado.</t>
  </si>
  <si>
    <t>Un (1) documento de plan de recolección, terminado.</t>
  </si>
  <si>
    <t>DCD_20</t>
  </si>
  <si>
    <t>Un (1) conjunto de proyecciones de población, hogares, e indicadores sociodemográficos desagregados para la ciudad de Villavicencio, producido</t>
  </si>
  <si>
    <t>Sumatoria de productos estadísticos entregados y/o publicados de proyecciones de población y análisis demográfico. (documentos metodológicos y sus derivados)</t>
  </si>
  <si>
    <t>Un (1) cuadro de salida con las proyecciones de población desagregadas por edad, sexo y según unidades de planeación territorial de comunas, corregimientos y zonas de alto riesgo</t>
  </si>
  <si>
    <t>Dos (2) cuadros de salida con las proyecciones de hogares y viviendas con desagregación territorial según comunas, corregimientos y zonas de alto riesgo</t>
  </si>
  <si>
    <t>Dos (2) cuadros de salida con los cálculos de indicadores sociodemográficos según desagregación territorial por comunas, corregimientos y zonas de alto riesgo</t>
  </si>
  <si>
    <t>Tres (3) documentos técnicos asociados a:
*Un (1) documento metodológico y de análisis de los principales resultados de la elaboración de proyecciones de población y derivados
*Un (1) documento técnico de estudio postcensal de lineamientos para la gestión de riesgos naturales o de adaptabilidad climática focalizado para la ciudad de Villavicencio
*Un (1) documento técnico de estudio postcensal de la segregación social, comparativo entre principales ciudades</t>
  </si>
  <si>
    <t>Bases de Datos de la temática de Salud</t>
  </si>
  <si>
    <t>Documentos metodológicos</t>
  </si>
  <si>
    <t>Cuadros de resultados para la temática de demografía y población</t>
  </si>
  <si>
    <t>Boletines Técnicos de la Temática Demografía y Población</t>
  </si>
  <si>
    <t>PLANTA DE PERSONAL</t>
  </si>
  <si>
    <t>A-01-01</t>
  </si>
  <si>
    <t>PROYECTO</t>
  </si>
  <si>
    <t>PLAN</t>
  </si>
  <si>
    <t>TERRITORIAL</t>
  </si>
  <si>
    <t>EEVV_2021_BD</t>
  </si>
  <si>
    <t>DANE CENTRAL</t>
  </si>
  <si>
    <t>Profesional</t>
  </si>
  <si>
    <t>Tecnico</t>
  </si>
  <si>
    <t>Valledupar</t>
  </si>
  <si>
    <t>DIRECCIÓN TERRITORIAL NORTE</t>
  </si>
  <si>
    <t>Monteria</t>
  </si>
  <si>
    <t>DIRECCIÓN TERRITORIAL NOROCCIDENTE</t>
  </si>
  <si>
    <t>Bogotá</t>
  </si>
  <si>
    <t>DIRECCIÓN TERRITORIAL CENTRO</t>
  </si>
  <si>
    <t>Florencia</t>
  </si>
  <si>
    <t>Neiva</t>
  </si>
  <si>
    <t>Tunja</t>
  </si>
  <si>
    <t>Villavicencio</t>
  </si>
  <si>
    <t>Yopal</t>
  </si>
  <si>
    <t>Ibague</t>
  </si>
  <si>
    <t>DIRECCIÓN TERRITORIAL CENTRO OCCIDENTE</t>
  </si>
  <si>
    <t>Mocoa</t>
  </si>
  <si>
    <t>DIRECCIÓN TERRITORIAL SUR OCCIDENTE</t>
  </si>
  <si>
    <t>Quibdó</t>
  </si>
  <si>
    <t>Cúcuta</t>
  </si>
  <si>
    <t>DIRECCIÓN TERRITORIAL CENTRO ORIENTE</t>
  </si>
  <si>
    <t>Arauca</t>
  </si>
  <si>
    <t>Sincelejo</t>
  </si>
  <si>
    <t>Santa Marta</t>
  </si>
  <si>
    <t>San Andres</t>
  </si>
  <si>
    <t>Riohacha</t>
  </si>
  <si>
    <t>Cartagena</t>
  </si>
  <si>
    <t>Popayán</t>
  </si>
  <si>
    <t>Pasto</t>
  </si>
  <si>
    <t>Medellín</t>
  </si>
  <si>
    <t>Profesional Junior</t>
  </si>
  <si>
    <t>Manizales</t>
  </si>
  <si>
    <t>Bucaramanga</t>
  </si>
  <si>
    <t>Barranquilla</t>
  </si>
  <si>
    <t>Cali</t>
  </si>
  <si>
    <t>Monitor</t>
  </si>
  <si>
    <t>CSDM_CNPV_2021_DEP</t>
  </si>
  <si>
    <t>caractersoc</t>
  </si>
  <si>
    <t>Censo Nacional de Poblacion y Vivienda - CSDM</t>
  </si>
  <si>
    <t>ETN_2021_CR</t>
  </si>
  <si>
    <t>Experto I</t>
  </si>
  <si>
    <t>PPED_2021_CR</t>
  </si>
  <si>
    <t>UERA_2021_BT</t>
  </si>
  <si>
    <t>MIG_2021_BT</t>
  </si>
  <si>
    <t>PRODUCTO</t>
  </si>
  <si>
    <t>COMPONENTE/INVESTIGACION</t>
  </si>
  <si>
    <t>Transporte Rural</t>
  </si>
  <si>
    <t>Otros Transportes</t>
  </si>
  <si>
    <t>C-0401-1003-20-0-0401006-02</t>
  </si>
  <si>
    <t>Estadisticas Vitales</t>
  </si>
  <si>
    <t>Nacional</t>
  </si>
  <si>
    <t>C-0401-1003-20-0-0401016-02</t>
  </si>
  <si>
    <t>Registros Administrativos</t>
  </si>
  <si>
    <t>Internacional</t>
  </si>
  <si>
    <t>C-0401-1003-20-0-0401044-02</t>
  </si>
  <si>
    <t>AREA</t>
  </si>
  <si>
    <t>CODIGOPRESUPUESTAL</t>
  </si>
  <si>
    <t>DCD</t>
  </si>
  <si>
    <t>Direccion de Censos y Demografia</t>
  </si>
  <si>
    <t>SEDE</t>
  </si>
  <si>
    <t>TERRI</t>
  </si>
  <si>
    <t>Categoría</t>
  </si>
  <si>
    <t>Descripción</t>
  </si>
  <si>
    <t xml:space="preserve">Desde </t>
  </si>
  <si>
    <t>Hasta</t>
  </si>
  <si>
    <t>Sede/Subsede</t>
  </si>
  <si>
    <t>Tipo de Reprogramación</t>
  </si>
  <si>
    <t>Concepto</t>
  </si>
  <si>
    <t>Talento_Humano</t>
  </si>
  <si>
    <t>Viaticos</t>
  </si>
  <si>
    <t>Otros_gastos_operativos</t>
  </si>
  <si>
    <t>Hardware</t>
  </si>
  <si>
    <t>Software</t>
  </si>
  <si>
    <t>Servicios_TIC</t>
  </si>
  <si>
    <t>Impresos</t>
  </si>
  <si>
    <t>DIMPE</t>
  </si>
  <si>
    <t>SUBDIRECCIÓN</t>
  </si>
  <si>
    <t>DSCN</t>
  </si>
  <si>
    <t>DIG</t>
  </si>
  <si>
    <t>VARIOS</t>
  </si>
  <si>
    <t>DIRPEN</t>
  </si>
  <si>
    <t>Tipo Reprogramacion Actividades</t>
  </si>
  <si>
    <t>Etapa</t>
  </si>
  <si>
    <t>Tipo de Producto</t>
  </si>
  <si>
    <t>COORDINACION Y REGULACION DEL SEN</t>
  </si>
  <si>
    <t>CUENTAS NACIONALES Y MACROECONOMIA</t>
  </si>
  <si>
    <t>FORTALECIMIENTO DE LA CAPACIDAD TECNICA Y ADMINISTRATIVA</t>
  </si>
  <si>
    <t>FORTALECIMIENTO DE LA DIFUSION</t>
  </si>
  <si>
    <t>FORTALECIMIENTO Y MODERNIZACION DE LAS TICS</t>
  </si>
  <si>
    <t>GEOESPACIAL</t>
  </si>
  <si>
    <t>LOGISTICA</t>
  </si>
  <si>
    <t>MEJORAMIENTO INFRAESTRUCTURA Y EQUIPAMIENTO FISICO</t>
  </si>
  <si>
    <t>TEMAS ECONOMICOS</t>
  </si>
  <si>
    <t>TEMAS SOCIALES</t>
  </si>
  <si>
    <t>FORTALECIMIENTO DE INFORMACION - SEN</t>
  </si>
  <si>
    <t>DESARROLLO CENSO ECONOMICO. NACIONAL</t>
  </si>
  <si>
    <t>GESTIÓN DOCUMENTAL</t>
  </si>
  <si>
    <t>CARACTER_SOCIO</t>
  </si>
  <si>
    <t>NUEVO RUBRO</t>
  </si>
  <si>
    <t>DANE_CENTRAL</t>
  </si>
  <si>
    <t>BARRANQUILLA</t>
  </si>
  <si>
    <t>CALI</t>
  </si>
  <si>
    <t>BOGOTÁ</t>
  </si>
  <si>
    <t>BUCARAMANGA</t>
  </si>
  <si>
    <t>MANIZALES</t>
  </si>
  <si>
    <t>MEDELLÍN</t>
  </si>
  <si>
    <t>TIPO DE INSUMO</t>
  </si>
  <si>
    <t>CHC_2021_DM</t>
  </si>
  <si>
    <t>C-0401-1003-20</t>
  </si>
  <si>
    <t>Caracter Sociodemografico</t>
  </si>
  <si>
    <t>Censo Habitante de Calle</t>
  </si>
  <si>
    <t>Dirección de Síntesis y Cuentas Nacionales</t>
  </si>
  <si>
    <t>Direccion de Sintesis y Cuentas Nacionales</t>
  </si>
  <si>
    <t>Dirección de Coordinación y Regulación del Sen</t>
  </si>
  <si>
    <t>Oficina Asesora de Planeación</t>
  </si>
  <si>
    <t>Oficina de Cooperación Internacional</t>
  </si>
  <si>
    <t>Direccion de Metodologia y Produccion Estadistica</t>
  </si>
  <si>
    <t>Area Logística y Producción</t>
  </si>
  <si>
    <t>Dirección de Geoestadística</t>
  </si>
  <si>
    <t>Oficina de Sistemas</t>
  </si>
  <si>
    <t>Subdirección</t>
  </si>
  <si>
    <t>Secretaría General</t>
  </si>
  <si>
    <t>Dirección de Información y Comunicación Estadística</t>
  </si>
  <si>
    <t>Oficina de Control Interno</t>
  </si>
  <si>
    <t>Oficina Jurídica</t>
  </si>
  <si>
    <t>CENSO ECONOMICO</t>
  </si>
  <si>
    <t>GESTION DOCUMENTAL</t>
  </si>
  <si>
    <t>Apartadó</t>
  </si>
  <si>
    <t>RH 1101</t>
  </si>
  <si>
    <t>Experto Calificado</t>
  </si>
  <si>
    <t>Reducir saldo 
[Fila con ejecución]</t>
  </si>
  <si>
    <t>Especial Hora</t>
  </si>
  <si>
    <t>Cinta De Transferencia 40X16011 Impresora Lexmark</t>
  </si>
  <si>
    <t>Bota Pantanera</t>
  </si>
  <si>
    <t>Alquiler Equipos_Pc</t>
  </si>
  <si>
    <t>Licencias Adobe Cloude</t>
  </si>
  <si>
    <t>Bodega De Datos</t>
  </si>
  <si>
    <t>Impresion De Formularios Y Cartas</t>
  </si>
  <si>
    <t>DIMPE - Logistico</t>
  </si>
  <si>
    <t>No Aplica</t>
  </si>
  <si>
    <t>Ajustar Fechas</t>
  </si>
  <si>
    <t>Análisis</t>
  </si>
  <si>
    <t>Archivo</t>
  </si>
  <si>
    <t>COOR_REG_SEN</t>
  </si>
  <si>
    <t>CUENTAS_N</t>
  </si>
  <si>
    <t>CAPA_TEC</t>
  </si>
  <si>
    <t>DIFUSION</t>
  </si>
  <si>
    <t>SISTEM</t>
  </si>
  <si>
    <t>LOGIST</t>
  </si>
  <si>
    <t>INFRAESTRUCTURA</t>
  </si>
  <si>
    <t>T_ECONOMICOS</t>
  </si>
  <si>
    <t>T_SOCIALES</t>
  </si>
  <si>
    <t>FONDANE_SEN</t>
  </si>
  <si>
    <t>CENSOECONOMICO</t>
  </si>
  <si>
    <t>GESTION_DOC</t>
  </si>
  <si>
    <t>Documentos de Regulación</t>
  </si>
  <si>
    <t>C-0401-1003-26-0-0401088-02</t>
  </si>
  <si>
    <t>Armenia</t>
  </si>
  <si>
    <t>CSDM_CNPV_2021_CR</t>
  </si>
  <si>
    <t>Direccion de Geoestadistica</t>
  </si>
  <si>
    <t>OPLAN</t>
  </si>
  <si>
    <t>COOP</t>
  </si>
  <si>
    <t>SISTEMAS</t>
  </si>
  <si>
    <t>SUBDIRECCION</t>
  </si>
  <si>
    <t>SECRETARIA</t>
  </si>
  <si>
    <t>DICE</t>
  </si>
  <si>
    <t>OCI</t>
  </si>
  <si>
    <t>JURIDICA</t>
  </si>
  <si>
    <t>CENSOE</t>
  </si>
  <si>
    <t>GESTIONDOC</t>
  </si>
  <si>
    <t>RH 1102</t>
  </si>
  <si>
    <t>Experto II - Formular, diseñar, evaluar políticas, planes, programas y metodologías</t>
  </si>
  <si>
    <t>Adicionar valor 
[Fila con ejecución]</t>
  </si>
  <si>
    <t>Especial Rural</t>
  </si>
  <si>
    <t>Acetato En Rollo</t>
  </si>
  <si>
    <t>Botas En Cuero</t>
  </si>
  <si>
    <t>Escaneres</t>
  </si>
  <si>
    <t>Licencia Google, Incluido Arc2Earth, Google Earth Profesional Y Google Business</t>
  </si>
  <si>
    <t>Adquisisciÿn Cintas Tecnología Lto 4,</t>
  </si>
  <si>
    <t>Impresion De Material Necesario Para Difusion</t>
  </si>
  <si>
    <t>DIMPE - Tematico</t>
  </si>
  <si>
    <t>Eliminar Producto</t>
  </si>
  <si>
    <t>Detección y análisis de requerimientos</t>
  </si>
  <si>
    <t>Boletín</t>
  </si>
  <si>
    <t>Base de datos del censo de población y vivienda</t>
  </si>
  <si>
    <t>Bases de microdatos anonimizados</t>
  </si>
  <si>
    <t>Boletines Técnicos De Las Cuentas Anuales De Bienes Y Servicios</t>
  </si>
  <si>
    <t>Documentos de lineamientos técnicos</t>
  </si>
  <si>
    <t>Servicio de certificación de información estadística</t>
  </si>
  <si>
    <t xml:space="preserve">Servicios de información para la gestión administrativa </t>
  </si>
  <si>
    <t>Bases de Datos del Marco Geoestadístico Nacional</t>
  </si>
  <si>
    <t>Bases de datos de la Temática Agropecuaria</t>
  </si>
  <si>
    <t>Sedes mantenidas</t>
  </si>
  <si>
    <t>Boletines Técnicos de la Temática Agropecuaria</t>
  </si>
  <si>
    <t>Boletines Técnicos de la Temática Cultura</t>
  </si>
  <si>
    <t>Servicio de información de las estadísticas de las entidades del Sistema Estadístico Nacional</t>
  </si>
  <si>
    <t>Bases de Datos del Marco Geoestadístico Nacional CE</t>
  </si>
  <si>
    <t>Servicios Tecnológicos GD</t>
  </si>
  <si>
    <t>C-0401-1003-26-0-0401090-02</t>
  </si>
  <si>
    <t>Cuentas Nacionales y Macroeconomia</t>
  </si>
  <si>
    <t>Dirección de Metodología y Producción Estadística</t>
  </si>
  <si>
    <t>DIRPEN_TRV_2021_DIMPE</t>
  </si>
  <si>
    <t>OPLAN_2021_DP</t>
  </si>
  <si>
    <t>COOP_2021_DLT</t>
  </si>
  <si>
    <t>TE_AGRO_2021_ESTUDIOS_AGROPECUARIOS</t>
  </si>
  <si>
    <t>CONV_FONTUR_19_2021_LOG</t>
  </si>
  <si>
    <t>SGEO_2021_GEOSERVICIOS_SIGE</t>
  </si>
  <si>
    <t>SIST_TRV_2021_DCD</t>
  </si>
  <si>
    <t>SUBDIR_CAPAD_2021_DP</t>
  </si>
  <si>
    <t>CSA_2021</t>
  </si>
  <si>
    <t>AMFIS_2021</t>
  </si>
  <si>
    <t>FORT_DIFUSION_2021_COM</t>
  </si>
  <si>
    <t>OCI_2021_DP</t>
  </si>
  <si>
    <t>JURIDICA_2021_DP</t>
  </si>
  <si>
    <t>CENSO_ECONOMICO_2021_DICE_DM</t>
  </si>
  <si>
    <t>GESTION_DOCUMENTAL_2021_DOC</t>
  </si>
  <si>
    <t>RH 1103</t>
  </si>
  <si>
    <t>Experto I - Formular, coordinar y ejecutar políticas y planes; emitir conceptos; realizar estudios e investigaciones</t>
  </si>
  <si>
    <t xml:space="preserve">Crear nueva Fila
</t>
  </si>
  <si>
    <t>Otros</t>
  </si>
  <si>
    <t>Papel Calcio 90Gr</t>
  </si>
  <si>
    <t>Cachucha</t>
  </si>
  <si>
    <t>Impresora De Inyección De Tinta Para Aplicaciones De Impresión Comercial</t>
  </si>
  <si>
    <t>Actualizacion Y Soporte Tecnico De Dyalogo</t>
  </si>
  <si>
    <t>Soporte Soluciÿn Firewall</t>
  </si>
  <si>
    <t>Crear Nuevo Producto</t>
  </si>
  <si>
    <t>Diseño de la Operación Estadística</t>
  </si>
  <si>
    <t>Base de Datos</t>
  </si>
  <si>
    <t xml:space="preserve">Documentos de diagnóstico del aprovechamiento de registros administrativos </t>
  </si>
  <si>
    <t>Boletines Técnicos De Las Cuentas Departamentales</t>
  </si>
  <si>
    <t>Documentos de planeación</t>
  </si>
  <si>
    <t>Servicio de difusión de la información estadística</t>
  </si>
  <si>
    <t>Servicio de geo información Estadística</t>
  </si>
  <si>
    <t>Bases de datos de la Temática Ambiental</t>
  </si>
  <si>
    <t>Boletines Técnicos de la Temática Comercio Internacional</t>
  </si>
  <si>
    <t>Boletines Técnicos de la Temática Educación</t>
  </si>
  <si>
    <t>Servicio de evaluación del proceso estadístico</t>
  </si>
  <si>
    <t>Documentos metodológicos CE</t>
  </si>
  <si>
    <t>Documentos de Lineamiento Técnicos GD</t>
  </si>
  <si>
    <t>C-0499-1003-6-0-0499054-02</t>
  </si>
  <si>
    <t>Inírida</t>
  </si>
  <si>
    <t>Informacion Geoespacial</t>
  </si>
  <si>
    <t>Estadisticas sobre Migracion</t>
  </si>
  <si>
    <t>Dirección de Regulación, Planeación, Estandarización y Normalización</t>
  </si>
  <si>
    <t>Direccion de Regulacion, Planeacion, Estandarizacion y Normalizacion</t>
  </si>
  <si>
    <t>CAL_2021_EVAL_CAL</t>
  </si>
  <si>
    <t>OPLAN_2021_SIA</t>
  </si>
  <si>
    <t>TE_AGRO_2021_SIPSA</t>
  </si>
  <si>
    <t>CONV_MINTIC_19_2021_LOG</t>
  </si>
  <si>
    <t>SGEO_2021_GESTION_CONOCIMIENTO</t>
  </si>
  <si>
    <t>ARQ_APL_2021</t>
  </si>
  <si>
    <t>DIR_SUB_TRV_2021_LOG</t>
  </si>
  <si>
    <t>CSCUL_2021</t>
  </si>
  <si>
    <t>SECGEN_TRV_2021_LOG</t>
  </si>
  <si>
    <t>FORT_DIFUSION_2021_DIF</t>
  </si>
  <si>
    <t>CENSO_ECONOMICO_2021_DIG_BDDE</t>
  </si>
  <si>
    <t>GESTION_DOCUMENTAL_2021_TEC</t>
  </si>
  <si>
    <t>RH 2101</t>
  </si>
  <si>
    <t>Profesional - Formular, diseñar, implementar, evaluar, ejecutar planes programas</t>
  </si>
  <si>
    <t>Ajustar Fecha 
[Fila sin ejecución]</t>
  </si>
  <si>
    <t>Experto II</t>
  </si>
  <si>
    <t>Urbano</t>
  </si>
  <si>
    <t>Kit Fusor Hp Q7504A</t>
  </si>
  <si>
    <t>Chaleco</t>
  </si>
  <si>
    <t>Computadores De Escritorio</t>
  </si>
  <si>
    <t>Licencia Multiusuario Erdas</t>
  </si>
  <si>
    <t>Renovaciÿn Soporte Del Licenciamiento Ibm Spss</t>
  </si>
  <si>
    <t>Eliminar Actividad</t>
  </si>
  <si>
    <t>Ejecución</t>
  </si>
  <si>
    <t>Documento</t>
  </si>
  <si>
    <t>Boletines Técnicos De La Cuenta Satélite De Turismo</t>
  </si>
  <si>
    <t>Servicio de Implementación Sistemas de Gestión</t>
  </si>
  <si>
    <t>Servicio de información estadística sobre registro y satisfacción ciudadana y atención de trámites y servicios del Estado</t>
  </si>
  <si>
    <t>Bases de datos de la Temática de Comercio Internacional</t>
  </si>
  <si>
    <t>Boletines Técnicos de la Temática Comercio Interno</t>
  </si>
  <si>
    <t>Boletines Técnicos de la Temática Gobierno</t>
  </si>
  <si>
    <t>Bases de Datos del Directorio Estadístico CE</t>
  </si>
  <si>
    <t>C-0401-1003-20-0-0401055-02</t>
  </si>
  <si>
    <t>Leticia</t>
  </si>
  <si>
    <t>Pereira</t>
  </si>
  <si>
    <t>Temas Economicos</t>
  </si>
  <si>
    <t>Dirección de Difusión, Mercadeo y Cultura Estadística</t>
  </si>
  <si>
    <t>Direccion de Difusion, Mercadeo y Cultura Estadística</t>
  </si>
  <si>
    <t>DTEC_DIRPEN_2021_ARTI_SEN</t>
  </si>
  <si>
    <t>OPLAN_2021_SISG</t>
  </si>
  <si>
    <t>TE_AMBIENTAL_2021_EAI</t>
  </si>
  <si>
    <t>CONV_SDDE_19_2021_LOG</t>
  </si>
  <si>
    <t>SGEO_2021_INFO_ESTRATIF</t>
  </si>
  <si>
    <t>ARQ_TEC_2021</t>
  </si>
  <si>
    <t>A03_2021_OCDE</t>
  </si>
  <si>
    <t>CST_2021</t>
  </si>
  <si>
    <t>SEC_CAPAD_2021_DP</t>
  </si>
  <si>
    <t>FORT_DIFUSION_2021_GRUPOS_INTERES</t>
  </si>
  <si>
    <t>CENSO_ECONOMICO_2021_DIG_BDMGN</t>
  </si>
  <si>
    <t>RH 2102</t>
  </si>
  <si>
    <t>Profesional Junior - Participar en la formulación, diseño e implementación; acciones de ejecutar y evaluar</t>
  </si>
  <si>
    <t>Eliminar 
[Fila sin ejecución]</t>
  </si>
  <si>
    <t>Tajalápices Manuales</t>
  </si>
  <si>
    <t>Chaleco Logo Dane</t>
  </si>
  <si>
    <t>Computadores Personales</t>
  </si>
  <si>
    <t>Licencia Multiusduario Esri - Ela</t>
  </si>
  <si>
    <t>Ipv4 - Ipv6 - Adquisiÿn Rango De Direcciones</t>
  </si>
  <si>
    <t>Crear Nueva Actividad</t>
  </si>
  <si>
    <t>Producción Estadística</t>
  </si>
  <si>
    <t>Informe</t>
  </si>
  <si>
    <t>Cuadros de resultados del censo de población y vivienda</t>
  </si>
  <si>
    <t>Servicio de articulación del Sistema Estadístico Nacional</t>
  </si>
  <si>
    <t>Boletines Técnicos De La Cuenta Satélite De Cultura</t>
  </si>
  <si>
    <t>Servicios de información actualizados</t>
  </si>
  <si>
    <t>Servicio de procesamiento especializado de microdatos anonimizados de uso en sitio</t>
  </si>
  <si>
    <t>Bases de datos de la Temática de Comercio Interno</t>
  </si>
  <si>
    <t>Boletines Técnicos de la Temática Industria</t>
  </si>
  <si>
    <t>Boletines Técnicos de la Temática Mercado Laboral</t>
  </si>
  <si>
    <t>C-0401-1003-21-0-0401003-02</t>
  </si>
  <si>
    <t>Mitú</t>
  </si>
  <si>
    <t>Urabá</t>
  </si>
  <si>
    <t>Temas Sociales</t>
  </si>
  <si>
    <t>Grupos Etnicos</t>
  </si>
  <si>
    <t>Secretaria General</t>
  </si>
  <si>
    <t>PLAYART_2021_ASIS_TEC</t>
  </si>
  <si>
    <t>OPLAN_2021_SEI</t>
  </si>
  <si>
    <t>TE_C_INTERNAL_2021_EXPO_IMPO</t>
  </si>
  <si>
    <t>COLCIENCIAS_ENA_2021_LOGISTICA</t>
  </si>
  <si>
    <t>SGEO_2021_PLAN_ SIGE</t>
  </si>
  <si>
    <t>CONV_MINTIC_19_2021_SISTEMAS</t>
  </si>
  <si>
    <t>CSEC_2021</t>
  </si>
  <si>
    <t>CTO_GEIH_MED_2021_SECGEN</t>
  </si>
  <si>
    <t>COM_2021_SIA</t>
  </si>
  <si>
    <t>CENSO_ECONOMICO_2021_DIMPE_DM</t>
  </si>
  <si>
    <t>RH 3101</t>
  </si>
  <si>
    <t>Técnico - Apoyar la ejecución de procesos</t>
  </si>
  <si>
    <t>Hp Q5953A Magenta</t>
  </si>
  <si>
    <t>Gastos Asociados Al Operativo De Campo</t>
  </si>
  <si>
    <t>Laptop</t>
  </si>
  <si>
    <t>Stata</t>
  </si>
  <si>
    <t>Moodle</t>
  </si>
  <si>
    <t>Publicación</t>
  </si>
  <si>
    <t>Servicio de asistencia técnica para el fortalecimiento de la capacidad estadística</t>
  </si>
  <si>
    <t>Boletines Técnicos De La Cuenta Satélite Piloto De Agroindustria</t>
  </si>
  <si>
    <t>Servicio de Información Implementado</t>
  </si>
  <si>
    <t>Bases de datos de la Temática de Construcción</t>
  </si>
  <si>
    <t>Boletines Técnicos de la Temática Precios y Costos</t>
  </si>
  <si>
    <t>Boletines Técnicos de la Temática Pobreza y Condiciones de Vida</t>
  </si>
  <si>
    <t>INFORMACION GEOESPACIAL</t>
  </si>
  <si>
    <t>C-0499-1003-6-0-0499053-02</t>
  </si>
  <si>
    <t>Coordinacion y Regulacion del SEN</t>
  </si>
  <si>
    <t>Proyecciones de Poblacion</t>
  </si>
  <si>
    <t>PLAYART_2021_INF_SEN</t>
  </si>
  <si>
    <t>TE_C_INTERNAL_2021_MTCES</t>
  </si>
  <si>
    <t>LOG_TRV_2021_LOG</t>
  </si>
  <si>
    <t>BDMGN_2021_ACTUALIZAR_MGN</t>
  </si>
  <si>
    <t>CONV_MINVI_CEED_2021_SISTEMAS</t>
  </si>
  <si>
    <t>CSPA_2021</t>
  </si>
  <si>
    <t>DICE_TRV_2021_LOG</t>
  </si>
  <si>
    <t>CENSO_ECONOMICO_2021_DIRPEN_DM</t>
  </si>
  <si>
    <t>RH 4101</t>
  </si>
  <si>
    <t>Asistencial - acciones de recibir y tramitar documentos y solicitudes</t>
  </si>
  <si>
    <t>Asistencial</t>
  </si>
  <si>
    <t>Unidad</t>
  </si>
  <si>
    <t>Otras Solicitudes</t>
  </si>
  <si>
    <t>Proyector</t>
  </si>
  <si>
    <t>Spss Statics Pala Nivel Iii</t>
  </si>
  <si>
    <t>Mesa De Ayuda</t>
  </si>
  <si>
    <t>Documentos de estudios postcensales temáticas demográficas y poblacionales</t>
  </si>
  <si>
    <t xml:space="preserve">Servicio de educación informal sobre los instrumentos de coordinación del Sistema Estadístico Nacional </t>
  </si>
  <si>
    <t>Boletines Técnicos De La Cuenta Satélite Economía Del Cuidado</t>
  </si>
  <si>
    <t>Bases de datos de la Temática de Cultura</t>
  </si>
  <si>
    <t>Boletines Técnicos de la Temática Tecnología e Innovación</t>
  </si>
  <si>
    <t>Cuadros de resultados para la temática de cultura</t>
  </si>
  <si>
    <t>Puerto Carreño</t>
  </si>
  <si>
    <t>Fortalecimiento de la Difusion</t>
  </si>
  <si>
    <t>Área Logística y Producción</t>
  </si>
  <si>
    <t>Area Logistica y Produccion</t>
  </si>
  <si>
    <t>REGU_2021_DOC_REG</t>
  </si>
  <si>
    <t>TE_C_INTERNO_2021_EAC</t>
  </si>
  <si>
    <t>AGROPECUARIA_2021_ESAG</t>
  </si>
  <si>
    <t>BDMGN_2021_GESTIONAR_INFO</t>
  </si>
  <si>
    <t>CABSS_2021</t>
  </si>
  <si>
    <t>CENSO_ECONOMICO_2021_LOG_BDMGN</t>
  </si>
  <si>
    <t>RH 5101</t>
  </si>
  <si>
    <t>Pasantes - Adelantar labores de investigación</t>
  </si>
  <si>
    <t>Pasantes</t>
  </si>
  <si>
    <t>Hp Laserjet Cc364X</t>
  </si>
  <si>
    <t>Otros Gastos Relacionados Con Pago De Servicios Publicos</t>
  </si>
  <si>
    <t>Equipos De Oficina</t>
  </si>
  <si>
    <t>Soluciones Tecnologicas</t>
  </si>
  <si>
    <t>Boletines Técnicos De La Cuenta Satélite De Medio Ambiente.</t>
  </si>
  <si>
    <t>Bases de datos de la Temática de Educación</t>
  </si>
  <si>
    <t>Boletines Técnicos para la temática de servicios</t>
  </si>
  <si>
    <t>Cuadros de resultados para la temática de gobierno</t>
  </si>
  <si>
    <t>San José del Guaviare</t>
  </si>
  <si>
    <t>OCDE</t>
  </si>
  <si>
    <t>Sistemas_Transversal</t>
  </si>
  <si>
    <t>UAD_2021_ARTI_SEN</t>
  </si>
  <si>
    <t>TE_C_INTERNO_2021_EMCM</t>
  </si>
  <si>
    <t>AGROPECUARIA_2021_SIPSA</t>
  </si>
  <si>
    <t>BDMGN_2021_INTEGRAR_MGN</t>
  </si>
  <si>
    <t>CASInd_2021</t>
  </si>
  <si>
    <t>CENSO_ECONOMICO_2021_SECGEN_BDMGN</t>
  </si>
  <si>
    <t>RH 6101</t>
  </si>
  <si>
    <t>Asistente de Encuesta</t>
  </si>
  <si>
    <t>Toner C734A 1Kg Negro Lexmark</t>
  </si>
  <si>
    <t>Otros Gastos Asociados A La Investigacion Y/O Proyecto</t>
  </si>
  <si>
    <t>Plataforma Linux</t>
  </si>
  <si>
    <t>Boletines Técnicos De Las Cuentas Anuales De Sectores Institucionales</t>
  </si>
  <si>
    <t>Bases de datos de la Temática de Gobierno</t>
  </si>
  <si>
    <t>Boletines Técnicos Temática Construcción</t>
  </si>
  <si>
    <t>Cuadros de resultados para la temática de mercado laboral</t>
  </si>
  <si>
    <t>C-0499-1003-5-0-0499001-02</t>
  </si>
  <si>
    <t>Mejoramiento infraestructura y equipamiento fIsico</t>
  </si>
  <si>
    <t>C-0401-1003-25</t>
  </si>
  <si>
    <t>Cuenta Satelite Ambiental</t>
  </si>
  <si>
    <t>UAD_2021_FORT_FRA</t>
  </si>
  <si>
    <t>TE_CONSTRUCCION_2021_CEED</t>
  </si>
  <si>
    <t>AMBIENTAL_2021_EAH</t>
  </si>
  <si>
    <t>CONV_MINTIC_19_2021_DIG</t>
  </si>
  <si>
    <t>CD_2021</t>
  </si>
  <si>
    <t>CENSO_ECONOMICO_2021_SECGEN_DM</t>
  </si>
  <si>
    <t>RH 6201</t>
  </si>
  <si>
    <t>Informático Especializado</t>
  </si>
  <si>
    <t>Informatico Especializado</t>
  </si>
  <si>
    <t>Toner Hp C364X</t>
  </si>
  <si>
    <t>Otros Gastos Asociados A Pago De Arrendamientos</t>
  </si>
  <si>
    <t>Servicio De Monitoreo Backup En Linea</t>
  </si>
  <si>
    <t>Servicio de revisión de solicitudes de intercambio de microdato confidencial</t>
  </si>
  <si>
    <t>Boletines Técnicosdel PIB Nacional</t>
  </si>
  <si>
    <t>Bases de datos de la Temática de Industria</t>
  </si>
  <si>
    <t>Cuadros de resultados para la temática agropecuaria</t>
  </si>
  <si>
    <t>Cuadros de resultados para la temática de pobreza y condiciones de vida</t>
  </si>
  <si>
    <t>C-0401-1003-23-0-0401020-02</t>
  </si>
  <si>
    <t>Fortalecimiento y Modernizacion de las TICs</t>
  </si>
  <si>
    <t>CUENTA SATELITE DE CULTURA</t>
  </si>
  <si>
    <t>EVA_CAL_2021_DIRPEN</t>
  </si>
  <si>
    <t>DCD_TRV_2021_DIMPE</t>
  </si>
  <si>
    <t>TE_CONSTRUCCION_2021_CGRIS</t>
  </si>
  <si>
    <t>AMBIENTAL_2021_EAI</t>
  </si>
  <si>
    <t>COLCIENCIAS_ENA_2021_DIG</t>
  </si>
  <si>
    <t>CT_2021</t>
  </si>
  <si>
    <t>CENSO_ECONOMICO_2021_SISTEMAS_BDMGN</t>
  </si>
  <si>
    <t>RH 6301</t>
  </si>
  <si>
    <t>Informático Básico</t>
  </si>
  <si>
    <t>Informatico Basico</t>
  </si>
  <si>
    <t>Toner Hp C4846A</t>
  </si>
  <si>
    <t>Vigencias Futuras</t>
  </si>
  <si>
    <t>Adecuacion De Redes</t>
  </si>
  <si>
    <t>Boletines Técnicos de la Cuenta Satélite de Cultura Bogotá</t>
  </si>
  <si>
    <t>Bases de datos de la Temática de la Seguridad y Defensa</t>
  </si>
  <si>
    <t>Cuadros de Resultados para la temática construcción</t>
  </si>
  <si>
    <t>Cuadros de Resultados temática Educación</t>
  </si>
  <si>
    <t>C-0401-1003-24-0-0401063-02</t>
  </si>
  <si>
    <t>Fortalecimiento de Informacion - SEN</t>
  </si>
  <si>
    <t>Cuenta Satelite de Turismo</t>
  </si>
  <si>
    <t>CONV_FONTUR_20_2021_CITUR_DIRPEN</t>
  </si>
  <si>
    <t>CONV_UPME_CM_20_2021_DCD</t>
  </si>
  <si>
    <t>TE_CONSTRUCCION_2021_DEFLACTORES</t>
  </si>
  <si>
    <t>C_INTERNAL_2021_EIED</t>
  </si>
  <si>
    <t>DIG_TRV_2021_LOG</t>
  </si>
  <si>
    <t>CNAL_TRV_2021_DIMPE</t>
  </si>
  <si>
    <t>CENSO_ECONOMICO_2021_SISTEMAS_DM</t>
  </si>
  <si>
    <t>RH 6401</t>
  </si>
  <si>
    <t>Coordinador de Campo</t>
  </si>
  <si>
    <t>Toner Hp C4847A</t>
  </si>
  <si>
    <t>Soporte Y Extension De Garantia Almacenamiento San</t>
  </si>
  <si>
    <t>Boletines Técnicos de la Cuenta Satélite de Salud</t>
  </si>
  <si>
    <t>Bases de Datos de la temática de Mercado Laboral</t>
  </si>
  <si>
    <t>Cuadros de resultados para la temática de comercio Internacional</t>
  </si>
  <si>
    <t>Bases de Datos de la temática de Pobreza y Condiciones de Vida</t>
  </si>
  <si>
    <t>C-0401-1003-24-0-0401005-02</t>
  </si>
  <si>
    <t>Fortalecimiento de la capacidad tecnica y administrativa</t>
  </si>
  <si>
    <t>CUENTA SATELITE ECONOMIA DEL CUIDADO</t>
  </si>
  <si>
    <t>CTO_GEIH_MED_2021_DCD</t>
  </si>
  <si>
    <t>TE_CONSTRUCCION_2021_IAFOC</t>
  </si>
  <si>
    <t>C_INTERNAL_2021_EXPO_IMPO</t>
  </si>
  <si>
    <t>CONV_DPS_2021_POBREZA_DIG</t>
  </si>
  <si>
    <t>CONV_SDDE_19_2021_DSCN</t>
  </si>
  <si>
    <t>RH 6402</t>
  </si>
  <si>
    <t>Apoyo Logístico</t>
  </si>
  <si>
    <t>Apoyo Logistico</t>
  </si>
  <si>
    <t>Toner Hp C4848A</t>
  </si>
  <si>
    <t>Custodia Externa De Medios Magneticos</t>
  </si>
  <si>
    <t>Boletines Técnicos del indicador de Seguimiento a la Economía -ISE</t>
  </si>
  <si>
    <t>Cuadros de resultados para la temática de comercio interno</t>
  </si>
  <si>
    <t>C-0401-1003-24-0-0401065-02</t>
  </si>
  <si>
    <t>Logistica</t>
  </si>
  <si>
    <t>CUENTA SATELITE PILOTO AGROINDUSTRIA</t>
  </si>
  <si>
    <t>Subdireccion</t>
  </si>
  <si>
    <t>CONV_DPS_2021_POBREZA_DCD</t>
  </si>
  <si>
    <t>TE_CONSTRUCCION_2021_IEAC</t>
  </si>
  <si>
    <t>C_INTERNAL_2021_MTCE</t>
  </si>
  <si>
    <t>CONV_SDDE_20_2021_DSCN</t>
  </si>
  <si>
    <t>RH 6403</t>
  </si>
  <si>
    <t>Encuestador Especializado</t>
  </si>
  <si>
    <t>Toner Hp C4871A</t>
  </si>
  <si>
    <t>Servicio De Soporte Aire Acondicionado</t>
  </si>
  <si>
    <t>Boletines Técnicos del PIB Bogotá D.C.</t>
  </si>
  <si>
    <t>Bases de datos de la Temática de Precios y Costos</t>
  </si>
  <si>
    <t>Cuadros de resultados para la temática de industria</t>
  </si>
  <si>
    <t>C-0401-1003-27-0-0401098-02</t>
  </si>
  <si>
    <t>Desarrollo Censo Economico. Nacional</t>
  </si>
  <si>
    <t>Cuentas Anuales de Bienes y Servicios</t>
  </si>
  <si>
    <t>Censo Económico</t>
  </si>
  <si>
    <t>CONV_SDP_PPB_2021_DCD</t>
  </si>
  <si>
    <t>TE_CONSTRUCCION_2021_IIOC</t>
  </si>
  <si>
    <t>C_INTERNAL_2021_ZF</t>
  </si>
  <si>
    <t>CONV_UPME_CSM20_2021_DSCN</t>
  </si>
  <si>
    <t>RH 6501</t>
  </si>
  <si>
    <t>Supervisor II</t>
  </si>
  <si>
    <t>Toner Hp C5058A Negro</t>
  </si>
  <si>
    <t>Renovacion Y Soporte Solucion Mcafee</t>
  </si>
  <si>
    <t>Bases de datos de la Temática de Servicios</t>
  </si>
  <si>
    <t>Cuadros de resultados para la temática de precios y costos</t>
  </si>
  <si>
    <t>ADQUISICION DE DIFERENTES ACTIVOS</t>
  </si>
  <si>
    <t>A-02-02</t>
  </si>
  <si>
    <t>C-0401-1003-24-0-0401064-02</t>
  </si>
  <si>
    <t>Cuentas Anuales de Sectores Institucionales</t>
  </si>
  <si>
    <t xml:space="preserve">Dirección General </t>
  </si>
  <si>
    <t>GENERAL</t>
  </si>
  <si>
    <t>TE_INDUSTRIA_2021_EAM</t>
  </si>
  <si>
    <t>C_INTERNO_2021_EAC</t>
  </si>
  <si>
    <t>RH 6502</t>
  </si>
  <si>
    <t>Analista de Información</t>
  </si>
  <si>
    <t>Analista de Informacion</t>
  </si>
  <si>
    <t>Toner Hp C5061A Azul</t>
  </si>
  <si>
    <t>Soporte Tecnico Plataforma Microsoft</t>
  </si>
  <si>
    <t>Bases de datos de la Temática de Tecnología e Innovación</t>
  </si>
  <si>
    <t>Cuadros de resultados para la temática de servicios</t>
  </si>
  <si>
    <t>C-0401-1003-24-0-0401004-02</t>
  </si>
  <si>
    <t>Cuentas Departamentales</t>
  </si>
  <si>
    <t>TE_INDUSTRIA_2021_EMMET</t>
  </si>
  <si>
    <t>C_INTERNO_2021_EMCM</t>
  </si>
  <si>
    <t>RH 6601</t>
  </si>
  <si>
    <t>Supervisor I</t>
  </si>
  <si>
    <t>Toner Hp C5063A Magenta</t>
  </si>
  <si>
    <t>Red De Comunicaciones Wan</t>
  </si>
  <si>
    <t>Bases de datos de la Temática de Transporte</t>
  </si>
  <si>
    <t>C-0401-1003-24-0-0401061-02</t>
  </si>
  <si>
    <t>Cuentas Trimestrales</t>
  </si>
  <si>
    <t>TE_INDUSTRIA_2021_IPI</t>
  </si>
  <si>
    <t>C_INTERNO_2021_MICRO_RURAL</t>
  </si>
  <si>
    <t>RH 6602</t>
  </si>
  <si>
    <t>Encuestador</t>
  </si>
  <si>
    <t>Toner Hp C5065A Amarillo</t>
  </si>
  <si>
    <t>Soporte Y Mantenimiento Ups</t>
  </si>
  <si>
    <t>C-0401-1003-24-0-0401070-02</t>
  </si>
  <si>
    <t>C-0401-1003-21</t>
  </si>
  <si>
    <t>Geoespacial</t>
  </si>
  <si>
    <t>Generacion de informacion Geoestadistica</t>
  </si>
  <si>
    <t>TE_PRECIOS_2021_ICES</t>
  </si>
  <si>
    <t>C_INTERNO_2021_MICRO_URBANO</t>
  </si>
  <si>
    <t>RH 6603</t>
  </si>
  <si>
    <t>Toner Hp C9352A</t>
  </si>
  <si>
    <t>Soporte Y Renovacion De Garantia Servidores Blade</t>
  </si>
  <si>
    <t>C-0401-1003-24-0-0401067-02</t>
  </si>
  <si>
    <t>TE_PRECIOS_2021_IPC</t>
  </si>
  <si>
    <t>CONSTRUCCION_2021_AFOC</t>
  </si>
  <si>
    <t>RH 6701</t>
  </si>
  <si>
    <t>Encuestador Básico</t>
  </si>
  <si>
    <t>Encuestador Basico</t>
  </si>
  <si>
    <t>Toner Hp C9385A Negro</t>
  </si>
  <si>
    <t>Soporte Tecnico Oracle</t>
  </si>
  <si>
    <t>C-0401-1003-24-0-0401068-02</t>
  </si>
  <si>
    <t>TE_PRECIOS_2021_IPP</t>
  </si>
  <si>
    <t>CONSTRUCCION_2021_CEED</t>
  </si>
  <si>
    <t>RH 6702</t>
  </si>
  <si>
    <t>Recuentista</t>
  </si>
  <si>
    <t>Toner Hp C9386A Azul</t>
  </si>
  <si>
    <t>C-0401-1003-24-0-0401066-02</t>
  </si>
  <si>
    <t>TE_PRECIOS_2021_IPPR</t>
  </si>
  <si>
    <t>CONSTRUCCION_2021_CGRIS</t>
  </si>
  <si>
    <t>RH 6703</t>
  </si>
  <si>
    <t>Critico - digitador</t>
  </si>
  <si>
    <t>Toner Hp C9387A Magenta</t>
  </si>
  <si>
    <t>C-0401-1003-20-0-0401053-02</t>
  </si>
  <si>
    <t>Marco GeoestadIstico Nacional</t>
  </si>
  <si>
    <t>TE_PRECIOS_2021_IPVN</t>
  </si>
  <si>
    <t>CONSTRUCCION_2021_CONCRETO</t>
  </si>
  <si>
    <t>RH 6704</t>
  </si>
  <si>
    <t>Sensibilizador</t>
  </si>
  <si>
    <t>Toner Hp C9388A Amarillo</t>
  </si>
  <si>
    <t>C-0401-1003-20-0-0401032-02</t>
  </si>
  <si>
    <t>TE_PRECIOS_2021_PPA</t>
  </si>
  <si>
    <t>CONSTRUCCION_2021_ELIC</t>
  </si>
  <si>
    <t>Transporte Urbano</t>
  </si>
  <si>
    <t>Toner Hp Cb335</t>
  </si>
  <si>
    <t>C-0401-1003-26-0-0401095-02</t>
  </si>
  <si>
    <t>TE_PRECIOS_2021_PVPLVA</t>
  </si>
  <si>
    <t>CONSTRUCCION_2021_ICCPV</t>
  </si>
  <si>
    <t>Transporte Especial por Horas</t>
  </si>
  <si>
    <t>Toner Hp Cb337</t>
  </si>
  <si>
    <t>C-0401-1003-26-0-0401096-02</t>
  </si>
  <si>
    <t>C-0401-1003-22</t>
  </si>
  <si>
    <t>CENSOS Y DEMOGRAFIA TRANSVERSAL</t>
  </si>
  <si>
    <t>TE_SERVICIOS_2021_EAS</t>
  </si>
  <si>
    <t>CONSTRUCCION_2021_IOC</t>
  </si>
  <si>
    <t>CENTRAL</t>
  </si>
  <si>
    <t>Toner Hp Cb540A Negro</t>
  </si>
  <si>
    <t>C-0401-1003-21-0-0401051-02</t>
  </si>
  <si>
    <t>Cuentas Nacionales_Transversal</t>
  </si>
  <si>
    <t>TE_SERVICIOS_2021_EMS</t>
  </si>
  <si>
    <t>CULTURA_2021_ECC</t>
  </si>
  <si>
    <t>NA</t>
  </si>
  <si>
    <t>Toner Hp Cb543A Magenta</t>
  </si>
  <si>
    <t>C-0401-1003-22-0-0401012-02</t>
  </si>
  <si>
    <t>DIRPEN_Transversal</t>
  </si>
  <si>
    <t>TE_TECNOLOGIA_2021_EDIT</t>
  </si>
  <si>
    <t>SEGURIDAD_2021_ECSC</t>
  </si>
  <si>
    <t>Viáticos y gastos de viaje</t>
  </si>
  <si>
    <t>Tabla De Apoyo En Pasta Dura Con Gancho</t>
  </si>
  <si>
    <t>C-0401-1003-22-0-0401019-02</t>
  </si>
  <si>
    <t>Tematica Agropecuaria [Economica]</t>
  </si>
  <si>
    <t>TS_CULTURA_2021_ECC</t>
  </si>
  <si>
    <t>INDUSTRIA_2021_EAM</t>
  </si>
  <si>
    <t>Viáticos de recolección</t>
  </si>
  <si>
    <t>Unidad De Imagen Lexmark 52D0Z00 100,000 Pg Para Ms811Dn/Mx711</t>
  </si>
  <si>
    <t>C-0401-1003-22-0-0401015-02</t>
  </si>
  <si>
    <t>TS_EDUCACION_2021_ECAS</t>
  </si>
  <si>
    <t>INDUSTRIA_2021_EMMET</t>
  </si>
  <si>
    <t>Arrendamientos</t>
  </si>
  <si>
    <t>Arrendamientos de inmuebles/muebles</t>
  </si>
  <si>
    <t>Toner Kyocera Tk3102</t>
  </si>
  <si>
    <t>C-0401-1003-23-0-0401017-02</t>
  </si>
  <si>
    <t>Tematica Ambiental [Economica]</t>
  </si>
  <si>
    <t>TS_MERCADO_2021_GEIH_ND</t>
  </si>
  <si>
    <t>MERCADO_2021_GEIH_BARRANCABERMEJA</t>
  </si>
  <si>
    <t>Arrendamiento de equipos de computo</t>
  </si>
  <si>
    <t>Toner Lexmark E460X11L</t>
  </si>
  <si>
    <t>C-0401-1003-23-0-0401021-02</t>
  </si>
  <si>
    <t>Tematica Comercio Internacional [Economica]</t>
  </si>
  <si>
    <t>TS_MERCADO_2021_GEIH_RURAL</t>
  </si>
  <si>
    <t>MERCADO_2021_GEIH_BUENAVENTURA</t>
  </si>
  <si>
    <t>Otros arrendamientos</t>
  </si>
  <si>
    <t>Tonner Fotocopiadora Minolta Kónica 211</t>
  </si>
  <si>
    <t>C-0401-1003-25-0-0401075-02</t>
  </si>
  <si>
    <t>TS_MERCADO_2021_GEIH_URBANA</t>
  </si>
  <si>
    <t>MERCADO_2021_GEIH_ND</t>
  </si>
  <si>
    <t>Adquisición de bienes y servicios</t>
  </si>
  <si>
    <t>Adquisición de bienes y servicios requeridos a nivel territorial y/o DANE Central</t>
  </si>
  <si>
    <t>Toner Hp Q6511X</t>
  </si>
  <si>
    <t>C-0499-1003-6-0-0499060-02</t>
  </si>
  <si>
    <t>Tematica Comercio Interno [Economica]</t>
  </si>
  <si>
    <t>TS_MERCADO_2021_PARALELO_GEIH_URBANA</t>
  </si>
  <si>
    <t>MERCADO_2021_GEIH_RIONEGRO</t>
  </si>
  <si>
    <t>Servicios Públicos</t>
  </si>
  <si>
    <t>Energía</t>
  </si>
  <si>
    <t>Toner Fotocopiadora Konica Tn-114</t>
  </si>
  <si>
    <t>C-0401-1003-25-0-0401076-02</t>
  </si>
  <si>
    <t>TS_POBREZA_2021_EGIT</t>
  </si>
  <si>
    <t>MERCADO_2021_GEIH_RURAL</t>
  </si>
  <si>
    <t>Acueducto</t>
  </si>
  <si>
    <t>Lexmark E460Dn - E460 X 11L</t>
  </si>
  <si>
    <t>C-0499-1003-6-0-0499062-02</t>
  </si>
  <si>
    <t>Tematica Construccion [Economica]</t>
  </si>
  <si>
    <t>TS_POBREZA_2021_ELCO</t>
  </si>
  <si>
    <t>MERCADO_2021_GEIH_SOACHA</t>
  </si>
  <si>
    <t>Telefonía</t>
  </si>
  <si>
    <t>Sobre De Manila 30X40.6 Gigante Especial</t>
  </si>
  <si>
    <t>C-0401-1003-24-0-0401062-02</t>
  </si>
  <si>
    <t>TS_POBREZA_2021_ENCV</t>
  </si>
  <si>
    <t>MERCADO_2021_GEIH_TUMACO</t>
  </si>
  <si>
    <t>Internet</t>
  </si>
  <si>
    <t>Salvavidas</t>
  </si>
  <si>
    <t>C-0401-1003-24-0-0401071-02</t>
  </si>
  <si>
    <t>TS_POBREZA_2021_ENUT</t>
  </si>
  <si>
    <t>MERCADO_2021_GEIH_URBANA</t>
  </si>
  <si>
    <t>Gas</t>
  </si>
  <si>
    <t>Pasta Argolla 1Pulgada</t>
  </si>
  <si>
    <t>C-0401-1003-24-0-0401069-02</t>
  </si>
  <si>
    <t>TS_POBREZA_2021_MEDIDAS_DE_POBREZA</t>
  </si>
  <si>
    <t>MERCADO_2021_PARALELO</t>
  </si>
  <si>
    <t>Materiales y Suministros</t>
  </si>
  <si>
    <t>Insumos para trabajo operativo (fotocopias - elementos - útiles - papelería - Kits de recolección)</t>
  </si>
  <si>
    <t>Pasta Argolla 2Pulgada Oficio</t>
  </si>
  <si>
    <t>C-0401-1003-24-0-0401072-02</t>
  </si>
  <si>
    <t>TS_SEGURIDAD_2021_ECSC</t>
  </si>
  <si>
    <t>POBREZA_2021_EGIT</t>
  </si>
  <si>
    <t>Útiles - papelería - tóner</t>
  </si>
  <si>
    <t>Pasta Argollas 1.5Pulgada</t>
  </si>
  <si>
    <t>C-0401-1003-24-0-0401074 -02</t>
  </si>
  <si>
    <t>CONV_BANCOLDEX_2021_DIMPE</t>
  </si>
  <si>
    <t>POBREZA_2021_ENCV</t>
  </si>
  <si>
    <t>Impuestos y Contribuciones</t>
  </si>
  <si>
    <t>4 x Mil</t>
  </si>
  <si>
    <t>Toner Hp Cc364A</t>
  </si>
  <si>
    <t>C-0401-1003-24-0-0401073-02</t>
  </si>
  <si>
    <t>Tematica Industria [Economica]</t>
  </si>
  <si>
    <t>CONV_FONTUR_19_2021_DIMPE</t>
  </si>
  <si>
    <t>POBREZA_2021_ENUT</t>
  </si>
  <si>
    <t>Iva calculado por proceso</t>
  </si>
  <si>
    <t>Toner Hp Cc364X</t>
  </si>
  <si>
    <t>C-0401-1003-22-0-0401022-02</t>
  </si>
  <si>
    <t>CONV_MINTIC_19_2021_DIMPE</t>
  </si>
  <si>
    <t>PRECIOS_2021_ICESP</t>
  </si>
  <si>
    <t>Impresos y Publicaciones</t>
  </si>
  <si>
    <t>Toner Hp Ce 278A</t>
  </si>
  <si>
    <t>C-0401-1003-23-0-0401031-02</t>
  </si>
  <si>
    <t>CONV_SDDE_19_2021_DIMPE</t>
  </si>
  <si>
    <t>PRECIOS_2021_ICTCP</t>
  </si>
  <si>
    <t>Comunicaciones y Transportes</t>
  </si>
  <si>
    <t>Toner Hp Ce255A</t>
  </si>
  <si>
    <t>C-0401-1003-23-0-0401033-02</t>
  </si>
  <si>
    <t>Tematica Precios [Economica]</t>
  </si>
  <si>
    <t>COLCIENCIAS_ENA_2021_DIMPE</t>
  </si>
  <si>
    <t>PRECIOS_2021_IPC</t>
  </si>
  <si>
    <t>Toner Hp Ce255X</t>
  </si>
  <si>
    <t>C-0401-1003-27-0-0401097-02</t>
  </si>
  <si>
    <t>CTO_GEIH_MED_2021_DIMPE</t>
  </si>
  <si>
    <t>PRECIOS_2021_IPP</t>
  </si>
  <si>
    <t>Toner Hp Ce270A Black</t>
  </si>
  <si>
    <t>C-0401-1003-25-0-0401077-02</t>
  </si>
  <si>
    <t>CONV_MJ_ECSC_2021_DIMPE</t>
  </si>
  <si>
    <t>PRECIOS_2021_PPA</t>
  </si>
  <si>
    <t>C-0401-1003-26-0-0401094-02</t>
  </si>
  <si>
    <t>CONV_MINVI_CEED_2021_DIMPE</t>
  </si>
  <si>
    <t>PRECIOS_2021_PVPLVA</t>
  </si>
  <si>
    <t>Toner Hp Ce271A Cyan</t>
  </si>
  <si>
    <t>C-0401-1003-22-0-0401009-02</t>
  </si>
  <si>
    <t>CONV_DPS_2021_POBREZA_DIMPE</t>
  </si>
  <si>
    <t>SERVICIOS_2021_EAS</t>
  </si>
  <si>
    <t>C-0401-1003-22-0-0401010-02</t>
  </si>
  <si>
    <t>CONV_SDDE_20_2021_DIMPE</t>
  </si>
  <si>
    <t>SERVICIOS_2021_EMS</t>
  </si>
  <si>
    <t>Toner Hp Ce272A Yellow</t>
  </si>
  <si>
    <t>C-0401-1003-25-0-0401078-02</t>
  </si>
  <si>
    <t>SERVICIOS_2021_MMH</t>
  </si>
  <si>
    <t>C-0401-1003-25-0-0401080-02</t>
  </si>
  <si>
    <t>Tematica Servicios [Economica]</t>
  </si>
  <si>
    <t>TECNOLOGIA_2021_EDITS</t>
  </si>
  <si>
    <t>Toner Hp Ce273A Magenta</t>
  </si>
  <si>
    <t>C-0401-1003-26-0-0401093-02</t>
  </si>
  <si>
    <t>CTO_GEIH_MED_2021_LOG</t>
  </si>
  <si>
    <t>C-0401-1003-22-0-0401007-02</t>
  </si>
  <si>
    <t>Tematica Tecnologia e innovacion [Economica]</t>
  </si>
  <si>
    <t>CONV_MJ_ECSC_2021_LOG</t>
  </si>
  <si>
    <t>Toner Hp Q5942X</t>
  </si>
  <si>
    <t>C-0401-1003-22-0-0401026-02</t>
  </si>
  <si>
    <t>C-0401-1003-23</t>
  </si>
  <si>
    <t>Tematica Cultura [Sociales]</t>
  </si>
  <si>
    <t>CONV_MINVI_CEED_2021_LOG</t>
  </si>
  <si>
    <t>Toner Hp Q5950A Black</t>
  </si>
  <si>
    <t>C-0401-1003-27-0-0401101-02</t>
  </si>
  <si>
    <t>Tematica Educacion [Sociales]</t>
  </si>
  <si>
    <t>CONV_SDDE_20_2021_LOG</t>
  </si>
  <si>
    <t>Toner Hp Q5951A Cyan</t>
  </si>
  <si>
    <t>Tematica Mercado [Sociales]</t>
  </si>
  <si>
    <t>LOG_TRV_2021_POBREZA</t>
  </si>
  <si>
    <t>Toner Hp Q5952A Yellow</t>
  </si>
  <si>
    <t>C-0401-1003-26-0-0401089-02</t>
  </si>
  <si>
    <t>SIST_TRV_2021_LOG</t>
  </si>
  <si>
    <t>Toner Hp Q7551X</t>
  </si>
  <si>
    <t>C-0401-1003-22-0-0401024-02</t>
  </si>
  <si>
    <t>GOBIERNO_2021_CONFIANZA</t>
  </si>
  <si>
    <t>Toner Lexmark C734A1Kg Black</t>
  </si>
  <si>
    <t>C-0401-1003-25-0-0401081-02</t>
  </si>
  <si>
    <t>INDUSTRIA_2021_EPE</t>
  </si>
  <si>
    <t>Toner Lexmark C792De Cyan</t>
  </si>
  <si>
    <t>C-0401-1003-26-0-0401092-02</t>
  </si>
  <si>
    <t>Tematica Pobreza y Condiciones de Vida [Sociales]</t>
  </si>
  <si>
    <t>POBREZA_2021_ELCO</t>
  </si>
  <si>
    <t>Toner Lexmark C792De Magenta</t>
  </si>
  <si>
    <t>C-0401-1003-22-0-0401060-02</t>
  </si>
  <si>
    <t>POBREZA_2021_EPS</t>
  </si>
  <si>
    <t>Toner Lexmark C792De Yellow</t>
  </si>
  <si>
    <t>C-0401-1003-23-0-0401036-02</t>
  </si>
  <si>
    <t>Toner Lexmark C792X1Kg Negro</t>
  </si>
  <si>
    <t>C-0499-1003-7-0-0499016-02</t>
  </si>
  <si>
    <t>Toner Lexmark C925H Cyan</t>
  </si>
  <si>
    <t>C-0401-1003-20-0-0401054-02</t>
  </si>
  <si>
    <t>Toner Lexmark C925H Magenta</t>
  </si>
  <si>
    <t>C-0401-1003-22-0-0401035-02</t>
  </si>
  <si>
    <t>Tematica Seguridad y Defensa [Sociales]</t>
  </si>
  <si>
    <t>Toner Lexmark C925H Negro</t>
  </si>
  <si>
    <t>C-0401-1003-23-0-0401014-02</t>
  </si>
  <si>
    <t>C-0401-1003-26</t>
  </si>
  <si>
    <t>CALIDAD</t>
  </si>
  <si>
    <t>Toner Lexmark C925H Yellow</t>
  </si>
  <si>
    <t>C-0401-1003-23-0-0401018-02</t>
  </si>
  <si>
    <t>DIRECCION TECNICA</t>
  </si>
  <si>
    <t>Toner Lexmark T650A11L</t>
  </si>
  <si>
    <t>C-0401-1003-22-0-0401029-02</t>
  </si>
  <si>
    <t>PLANIFICACION Y ARTICULACION</t>
  </si>
  <si>
    <t>Toner Lexmark T650H</t>
  </si>
  <si>
    <t>C-0401-1003-22-0-0401038-02</t>
  </si>
  <si>
    <t>Toner Lexmark T650H11L</t>
  </si>
  <si>
    <t>C-0401-1003-27-0-0401100-02</t>
  </si>
  <si>
    <t>REGULACION</t>
  </si>
  <si>
    <t>Toner Lexmark X792X1Cg Cian</t>
  </si>
  <si>
    <t>C-0401-1003-23-0-0401037-02</t>
  </si>
  <si>
    <t>UNIDAD DE ANALISIS DE DATOS</t>
  </si>
  <si>
    <t>Toner Lexmark X792X1Yg Yellow</t>
  </si>
  <si>
    <t>C-0401-1003-22-0-0401041-02</t>
  </si>
  <si>
    <t>Toner Okidata B6500</t>
  </si>
  <si>
    <t>C-0401-1003-23-0-0401034-02</t>
  </si>
  <si>
    <t>C-0401-1003-29</t>
  </si>
  <si>
    <t>Toner Samsung Ml 2150</t>
  </si>
  <si>
    <t>C-0401-1003-22-0-0401028-02</t>
  </si>
  <si>
    <t>Toner Samsung Ml4550</t>
  </si>
  <si>
    <t>C-0401-1003-26-0-0401091-02</t>
  </si>
  <si>
    <t>Toner Samsung Ml4550E</t>
  </si>
  <si>
    <t>C-0401-1003-3-0-0401095-02</t>
  </si>
  <si>
    <t>A-03-02-02-105</t>
  </si>
  <si>
    <t>ORGANIZACION PARA LA COOPERACION Y DESARROLLO</t>
  </si>
  <si>
    <t>Toner Ricoh Aficio Mp 305 Amarillo</t>
  </si>
  <si>
    <t>C-0401-1003-3-0-0401090-02</t>
  </si>
  <si>
    <t>C-0499-1003-7</t>
  </si>
  <si>
    <t>Administracion y Mejoramiento Fisico</t>
  </si>
  <si>
    <t>Toner Ricoh Aficio Mp 305 Azul</t>
  </si>
  <si>
    <t>C-0401-1003-28-0-0401003-02</t>
  </si>
  <si>
    <t>C-0499-1003-5</t>
  </si>
  <si>
    <t>Arquitectura Aplicaciones</t>
  </si>
  <si>
    <t>Toner Ricoh Aficio Mp 305 Magenta</t>
  </si>
  <si>
    <t>C-0401-1003-28-0-0401044-02</t>
  </si>
  <si>
    <t>Arquitectura Tecnologica</t>
  </si>
  <si>
    <t>Toner Ricoh Aficio Mp 305 Negro</t>
  </si>
  <si>
    <t>C-0401-1003-28-0-0401002-02</t>
  </si>
  <si>
    <t>C-0401-1003-3</t>
  </si>
  <si>
    <t>Contratos Evaluaciones de Calidad</t>
  </si>
  <si>
    <t>Zuncho Plastico</t>
  </si>
  <si>
    <t>C-0401-1003-29-0-0401102-02</t>
  </si>
  <si>
    <t>CONVENIO BANCOLDEX MICRONEGOCIOS</t>
  </si>
  <si>
    <t>Bond 75 Gr. 70 X 100 Cm</t>
  </si>
  <si>
    <t>Documentos de lineamiento Técnicos GD</t>
  </si>
  <si>
    <t>C-0499-1003-8-0-0499053-02</t>
  </si>
  <si>
    <t>CONVENIO FONDO NACIONAL DE TURISMO</t>
  </si>
  <si>
    <t>Bond 90 Gr. 70 X 100 Cm</t>
  </si>
  <si>
    <t>C-0499-1003-8-0-0000000-02</t>
  </si>
  <si>
    <t>Autoadhesivo 80/80 70 X 100 Cm.</t>
  </si>
  <si>
    <t>C-0401-1003-25-0-0401082-02</t>
  </si>
  <si>
    <t>CONVENIO MINISTERIO DE TECNOLOGIAS DE LA INFORMACION Y LAS COMUNICACIONES</t>
  </si>
  <si>
    <t>Opalina Blanca 180 Gr. 70 X 100Cm</t>
  </si>
  <si>
    <t>C-0401-1003-25-0-0401083-02</t>
  </si>
  <si>
    <t>Cartulina 160 Gr. 70 X 100 Cm</t>
  </si>
  <si>
    <t>C-0401-1003-25-0-0401084-02</t>
  </si>
  <si>
    <t>Cinta Transparente Ancha Para Empaque.</t>
  </si>
  <si>
    <t>C-0401-1003-25-0-0401087-02</t>
  </si>
  <si>
    <t>Planchas Para Máquina Kord</t>
  </si>
  <si>
    <t>C-0401-1003-25-0-0401079-02</t>
  </si>
  <si>
    <t>Convenio Secretaria Distrital Desarrollo Economico [2019] (MTSB-EMSB-PIB)</t>
  </si>
  <si>
    <t>Planchas Para Máquina Rotativa</t>
  </si>
  <si>
    <t>C-0401-1003-25-0-0401099-02</t>
  </si>
  <si>
    <t>Película Negativa</t>
  </si>
  <si>
    <t>C-0401-1003-25-0-0401085-02</t>
  </si>
  <si>
    <t>CONV_UPME_2021_DCD</t>
  </si>
  <si>
    <t>Convenio Unidad de Planeacion Minero Energetica - UPME - [2019]</t>
  </si>
  <si>
    <t>Revelador Para Plancha Negativa Referencia En 232</t>
  </si>
  <si>
    <t>Convenio_Colciencias_ENA</t>
  </si>
  <si>
    <t>Revelador Para Película Negativa Referencia G101C.</t>
  </si>
  <si>
    <t>Tóner Xerox Docucolor 250 Negro 6R01219- Impresora Xerox Docucolor 250</t>
  </si>
  <si>
    <t>Tóner Xerox Docucolor 250 Yellow 6R01220- Impresora Xerox Docucolor 250</t>
  </si>
  <si>
    <t>C-0499-1003-6</t>
  </si>
  <si>
    <t>Comunicacion</t>
  </si>
  <si>
    <t>Tóner Xerox Docucolor 250 Magenta 6R01221- Impresora Xerox Docucolor 250</t>
  </si>
  <si>
    <t>CONTROL INTERNO</t>
  </si>
  <si>
    <t>Tóner Xerox Docucolor 250 Cyan 6R01222 - Impresora Xerox Docucolor 250</t>
  </si>
  <si>
    <t>COOPERACION INTERNACIONAL</t>
  </si>
  <si>
    <t>Cartucho Del Cilindro De Color Xerox. Ref. 013R00602- Impresora Xerox Docucolor 250</t>
  </si>
  <si>
    <t>OFICINA JURIDICA</t>
  </si>
  <si>
    <t>Cartucho Del Cilindro Negro Xerox Ref. 013R00603- Impresora Xerox Docucolor 250</t>
  </si>
  <si>
    <t>PLANEACION</t>
  </si>
  <si>
    <t>Fusor Impresora Xerox Docucolor 250. Ref. 110-127/ Impresora Xerox Docucolor 250</t>
  </si>
  <si>
    <t>Tinta Negra Referencia Priport Ink Hq-90 Black Ref. 817161 Por 1.000 C. C Para Duplicador Digital Ricoh</t>
  </si>
  <si>
    <t>Ricoh Master. Hq-90L. Réf. 893265, Para Duplicador Digital Ricoh</t>
  </si>
  <si>
    <t>Secretaria General CAPAD</t>
  </si>
  <si>
    <t>Equipo Multi -Funcional Impresora Escaner Fotocopiadora</t>
  </si>
  <si>
    <t>Subdireccion CAPAD</t>
  </si>
  <si>
    <t>Impresora Monocromatica</t>
  </si>
  <si>
    <t>C-0401-1003-24</t>
  </si>
  <si>
    <t>Comunicacion_Transversal</t>
  </si>
  <si>
    <t>Toner Negro Compatible Con El Equipo Para 5.500 Paginas</t>
  </si>
  <si>
    <t>DIG_Transversal</t>
  </si>
  <si>
    <t>Toner Cyan Compatible Con El Equipo Para 6.000 Paginas</t>
  </si>
  <si>
    <t>Direccion Subdireccion Transversal</t>
  </si>
  <si>
    <t>Toner Magenta Compatible Con El Equipo Para 6.000 Paginas</t>
  </si>
  <si>
    <t>Logistica_Transversal</t>
  </si>
  <si>
    <t>Toner Yellow Compatible Con El Equipo Para 6.000 Pag</t>
  </si>
  <si>
    <t>Secretaria General_Transversal</t>
  </si>
  <si>
    <t>Toner Compatible Con La Impresora Para 10.000 Pag</t>
  </si>
  <si>
    <t>Tematica Agropecuaria</t>
  </si>
  <si>
    <t>Suscripción De Televisión</t>
  </si>
  <si>
    <t>Software Microsoft Office Para Mac De La Dimce.</t>
  </si>
  <si>
    <t>Tematica Ambiental</t>
  </si>
  <si>
    <t>Cinta Lx 300 Epson</t>
  </si>
  <si>
    <t>Cinta Magica</t>
  </si>
  <si>
    <t>Tematica Comercio Internacional</t>
  </si>
  <si>
    <t>Gancho Lotero 1Pulg</t>
  </si>
  <si>
    <t>Gancho Lotero 1/2Pulg</t>
  </si>
  <si>
    <t>Gancho Lotero 2Pulg</t>
  </si>
  <si>
    <t>Pila Aa</t>
  </si>
  <si>
    <t>Tematica Comercio Interno</t>
  </si>
  <si>
    <t>Pila Aaa</t>
  </si>
  <si>
    <t>Sobre Manila 17X23</t>
  </si>
  <si>
    <t>Toner Lexmark Ms415Dn-504X</t>
  </si>
  <si>
    <t>Toner Hp Ce -390A</t>
  </si>
  <si>
    <t>Tematica Construccion</t>
  </si>
  <si>
    <t xml:space="preserve">Toner Hp 64A </t>
  </si>
  <si>
    <t xml:space="preserve">Toner Hp Laserjet P3015 - 55X     </t>
  </si>
  <si>
    <t xml:space="preserve">Toner Hp Laserjet 4250N - 42X        </t>
  </si>
  <si>
    <t>Toner Hp Laserjet P4014N - Cc364Amxtk</t>
  </si>
  <si>
    <t>Toner Hp Cf280X</t>
  </si>
  <si>
    <t>Toner Hp Ce 505A</t>
  </si>
  <si>
    <t>Toner Kyocera Tk 140,142 Fs-1100</t>
  </si>
  <si>
    <t>Tematica Cultura</t>
  </si>
  <si>
    <t>Toner Kyocera Fs-Tk 332</t>
  </si>
  <si>
    <t>Tematica de Seguridad y Defensa</t>
  </si>
  <si>
    <t>Toner Lexmark T652Dn</t>
  </si>
  <si>
    <t>Tematica Industria</t>
  </si>
  <si>
    <t>Toner Lexmark Hpm401Dne</t>
  </si>
  <si>
    <t>Toner Lexmark 524H Ms Alto Rendimiento Para Ms 811Dn</t>
  </si>
  <si>
    <t>Tematica Mercado</t>
  </si>
  <si>
    <t>Toner Lexmar 62D4X00 Alto Rendimiento</t>
  </si>
  <si>
    <t>Tabla De Apoyo Con Calculadora Y Gancho-Pap 633 /</t>
  </si>
  <si>
    <t>Banda Caucho</t>
  </si>
  <si>
    <t>Bisturi</t>
  </si>
  <si>
    <t>Block Cuadriculado Carta</t>
  </si>
  <si>
    <t>Block Media Carta</t>
  </si>
  <si>
    <t>Block Media Carta Bond Rayada</t>
  </si>
  <si>
    <t>Boligrafo Mina Azul</t>
  </si>
  <si>
    <t>Boligrafo Mina Negra</t>
  </si>
  <si>
    <t>Tematica Pobreza y Condiciones de Vida</t>
  </si>
  <si>
    <t>Boligrafo Mina Roja</t>
  </si>
  <si>
    <t>Boligrafo Mina Verde</t>
  </si>
  <si>
    <t>Bolsa Plastica 110 X 120 Cal 5</t>
  </si>
  <si>
    <t>Tematica Precios y Costos</t>
  </si>
  <si>
    <t>Bolsa Plastica 110X18 Cm</t>
  </si>
  <si>
    <t>Bolsa Plastica 15 X 120 Cal 5</t>
  </si>
  <si>
    <t>Bolsa Plastica 26 X 35 Cm Cal. 3</t>
  </si>
  <si>
    <t>Bolsa Plastica 27 X 37</t>
  </si>
  <si>
    <t>Bolsa Plastica 30 X 30 Cm</t>
  </si>
  <si>
    <t>Bolsa Plastica 30 X 45 Calibre 5</t>
  </si>
  <si>
    <t>Tematica Servicios</t>
  </si>
  <si>
    <t>Bolsa Plastica 35 X 48</t>
  </si>
  <si>
    <t>Bolsa Plastica 40 X 50 C -5</t>
  </si>
  <si>
    <t>Bolsa Plastica 45X45 Cm</t>
  </si>
  <si>
    <t>Tematica Tecnologia e Innovacion</t>
  </si>
  <si>
    <t>Bolsa Plastica 46X50 Cal5</t>
  </si>
  <si>
    <t>C-0401-1003-28</t>
  </si>
  <si>
    <t>Censo Economico</t>
  </si>
  <si>
    <t>Bolsa Plastica 50 X 36</t>
  </si>
  <si>
    <t>Bolsa Plastica 65 X 90</t>
  </si>
  <si>
    <t>Bolsa Plastica De 15*110 C.M.</t>
  </si>
  <si>
    <t>Bolsa Plastica De 40*45 Transparente</t>
  </si>
  <si>
    <t>Bolsa Plastica De 46*50 C.M.</t>
  </si>
  <si>
    <t>Bolsa Plastica Portafotografias</t>
  </si>
  <si>
    <t>Bolsas Plasticas 110 X 110</t>
  </si>
  <si>
    <t>Bolsas Plasticas 14X20 Cal 3</t>
  </si>
  <si>
    <t>Bolsas Plasticas 46 X 50 Calibre 5</t>
  </si>
  <si>
    <t>Bolsas Plasticas Calibre 5 De 60 X 80 C</t>
  </si>
  <si>
    <t>CONTRATO GEIH MEDELLIN 2020</t>
  </si>
  <si>
    <t>Cabezal Negro Hp C4820A</t>
  </si>
  <si>
    <t>Cabezal Plotter Hp T1300</t>
  </si>
  <si>
    <t>Cabezal Hp C4820A Negro</t>
  </si>
  <si>
    <t>Cabezal Hp C5057 Amarillo</t>
  </si>
  <si>
    <t>Convenio Fondo Nacional de Turismo_CITUR_[2020]</t>
  </si>
  <si>
    <t>Caja De Carton</t>
  </si>
  <si>
    <t>CONVENIO MINISTERIO DE JUSTICIA_ECSC</t>
  </si>
  <si>
    <t>Caja De Carton Archivo</t>
  </si>
  <si>
    <t>Caja De Carton X200</t>
  </si>
  <si>
    <t>Convenio Ministerio de Vivienda CEED [2020]</t>
  </si>
  <si>
    <t>Calculadora</t>
  </si>
  <si>
    <t>Carpeta A Presion Plastificada</t>
  </si>
  <si>
    <t>Carpeta Aleta</t>
  </si>
  <si>
    <t>CONVENIO PROSPERIDAD SOCIAL_POBREZA</t>
  </si>
  <si>
    <t>Carpeta Aleta Oficio</t>
  </si>
  <si>
    <t>Carpeta Celuguia Horizontal Carta</t>
  </si>
  <si>
    <t>Carpeta Celuguia Horizontal Oficio</t>
  </si>
  <si>
    <t>Convenio Secretaria Distrital de Planeacion [2020] (PPB)</t>
  </si>
  <si>
    <t>Carpeta Colgante Oficio</t>
  </si>
  <si>
    <t>Convenio Secretaria Distrital Desarrollo Economico [2020] (MTSB-EMSB-PIB)</t>
  </si>
  <si>
    <t>Carpeta Con Fuelle</t>
  </si>
  <si>
    <t>Carpeta Legajadora</t>
  </si>
  <si>
    <t>Carpeta Legajadora Plastica</t>
  </si>
  <si>
    <t>Carpeta Para Presentacion Carta</t>
  </si>
  <si>
    <t>Carpeta Portablock</t>
  </si>
  <si>
    <t>Cartucho Hp C4837</t>
  </si>
  <si>
    <t>Tematica Gobierno</t>
  </si>
  <si>
    <t>Cartucho Hp C9373A Amarillo</t>
  </si>
  <si>
    <t>Cartucho Hp C9374A Gris</t>
  </si>
  <si>
    <t>Cartucho Hp C9403A Negro</t>
  </si>
  <si>
    <t>Cartucho Lexmar C925H2Mg Magenta</t>
  </si>
  <si>
    <t>Convenio Unidad de Planeacion Minero Energetica [2020] (CM)</t>
  </si>
  <si>
    <t>Cartucho Lexmark C925H2Cg Cyan</t>
  </si>
  <si>
    <t>Convenio Unidad de Planeacion Minero Energetica [2020] (CSM)</t>
  </si>
  <si>
    <t>Cartucho Lexmark C925H2Kg Negro</t>
  </si>
  <si>
    <t>C-0499-1003-8</t>
  </si>
  <si>
    <t xml:space="preserve">Documentos de Lineamiento </t>
  </si>
  <si>
    <t>Cartucho Lexmark C925H2Yg Amarillo</t>
  </si>
  <si>
    <t>Servicios Tecnológicos</t>
  </si>
  <si>
    <t>Cartucho Plotter Hp T1300</t>
  </si>
  <si>
    <t>Casete Mini Dv</t>
  </si>
  <si>
    <t>Cd Formato Dvd Rw</t>
  </si>
  <si>
    <t>Cd Formato Dvd-R</t>
  </si>
  <si>
    <t>Cd Generico</t>
  </si>
  <si>
    <t>Cd Rw</t>
  </si>
  <si>
    <t>Chinches</t>
  </si>
  <si>
    <t>Cinta Adhesiva Invisible</t>
  </si>
  <si>
    <t>Cinta De Enmascarar</t>
  </si>
  <si>
    <t>Cinta De Enmascarar De 24 Mm X 40 Mts</t>
  </si>
  <si>
    <t>Cinta De Enmascarar Delgada</t>
  </si>
  <si>
    <t>Cinta Empaque</t>
  </si>
  <si>
    <t>Cinta Enmascarar 1Pulgada X 40</t>
  </si>
  <si>
    <t>Cinta Para Rotuladora</t>
  </si>
  <si>
    <t>Cinta Pegante 48*40</t>
  </si>
  <si>
    <t>Cinta Pegante Ancha</t>
  </si>
  <si>
    <t>Cinta Pegante Angosta</t>
  </si>
  <si>
    <t>Cinta Pegante Transparente</t>
  </si>
  <si>
    <t>Colbon</t>
  </si>
  <si>
    <t>Contenedor De Desecho Lexmark C92</t>
  </si>
  <si>
    <t>Cosedora</t>
  </si>
  <si>
    <t>Cosedora Semindustrial</t>
  </si>
  <si>
    <t>Escarapela</t>
  </si>
  <si>
    <t>Escarapela Con Gancho</t>
  </si>
  <si>
    <t>Folder Az</t>
  </si>
  <si>
    <t>Folder Oficio</t>
  </si>
  <si>
    <t>Folder Yute Oficio</t>
  </si>
  <si>
    <t>Forros Para Cd</t>
  </si>
  <si>
    <t>Fusor Lexmark C734X44G (Kit Colores)</t>
  </si>
  <si>
    <t>Gancho Clip Corriente</t>
  </si>
  <si>
    <t>Gancho Clip Mariposa</t>
  </si>
  <si>
    <t>Gancho Cosedora Industrial</t>
  </si>
  <si>
    <t>Almohadilla Dactilar</t>
  </si>
  <si>
    <t>Gancho Cosedora Industrial 14Mm</t>
  </si>
  <si>
    <t>Gancho Legajador Plastico</t>
  </si>
  <si>
    <t>Gancho Cosedora Corriente</t>
  </si>
  <si>
    <t>Grapa Galvanizada</t>
  </si>
  <si>
    <t>Grapa Zuncho</t>
  </si>
  <si>
    <t>Guaya De Seguridad</t>
  </si>
  <si>
    <t>Guia Separadora</t>
  </si>
  <si>
    <t>Hoja Cuadriculada</t>
  </si>
  <si>
    <t>Hoja De Marquilla Autoadhesiva Cart</t>
  </si>
  <si>
    <t>Hoja De Marquilla Autoadhesiva Troq</t>
  </si>
  <si>
    <t>Hojas Marquillas Autoadhesivas Tam</t>
  </si>
  <si>
    <t>Kit De Impresion</t>
  </si>
  <si>
    <t>Kit Fusor Lexmark C925</t>
  </si>
  <si>
    <t>Labels Para Cd</t>
  </si>
  <si>
    <t>Labels Para Mini Cd</t>
  </si>
  <si>
    <t>Lapiz Corrector Liquido</t>
  </si>
  <si>
    <t>Lapiz Mina Azul</t>
  </si>
  <si>
    <t>Lapiz Mina Negra</t>
  </si>
  <si>
    <t>Lapiz Mina Roja</t>
  </si>
  <si>
    <t>Lapiz Mina Verde</t>
  </si>
  <si>
    <t>Lapiz Vidriograf</t>
  </si>
  <si>
    <t>Libreta Media Carta</t>
  </si>
  <si>
    <t>Marcador Borrable</t>
  </si>
  <si>
    <t>Marcador Permanente</t>
  </si>
  <si>
    <t>Marcador Permanente Delgado</t>
  </si>
  <si>
    <t>Marcador Permanente Punta Mediana</t>
  </si>
  <si>
    <t>Marcador Punta Fina</t>
  </si>
  <si>
    <t>Memoria Micro Sd De 16 Gb</t>
  </si>
  <si>
    <t>Memoria Sd 2 Gb</t>
  </si>
  <si>
    <t>Memoria Sd 4 Gb</t>
  </si>
  <si>
    <t>Memoria Sd 8Gb</t>
  </si>
  <si>
    <t>Memoria Usb 4 Gb</t>
  </si>
  <si>
    <t>Memoria Usb 16 Gb</t>
  </si>
  <si>
    <t>Memoria Usb 32 Gb</t>
  </si>
  <si>
    <t>Micropunta</t>
  </si>
  <si>
    <t>Micropunta Varios Colores</t>
  </si>
  <si>
    <t>Micropunta Rojo</t>
  </si>
  <si>
    <t>Micropunta Negro</t>
  </si>
  <si>
    <t>Micropunta Azul</t>
  </si>
  <si>
    <t>Micropunta Verde</t>
  </si>
  <si>
    <t>Morral</t>
  </si>
  <si>
    <t>Multitoma Con Supresor De Pico</t>
  </si>
  <si>
    <t>Notas Adhesivas Grandes</t>
  </si>
  <si>
    <t>Notas Adhesivas Medianas</t>
  </si>
  <si>
    <t>Notas Adhesivas Pequeñas</t>
  </si>
  <si>
    <t>Papel Adhesivo Carta</t>
  </si>
  <si>
    <t>Papel Bond 75 Gramos Doble Carta</t>
  </si>
  <si>
    <t>Papel Bond 75Gr 42 X 50 Mts</t>
  </si>
  <si>
    <t>Papel Bond 75Gr Extraoficio</t>
  </si>
  <si>
    <t>Papel Bond 75Gr X 42 X 50 Mts</t>
  </si>
  <si>
    <t>Papel Bond75Gr 36X50 Mts</t>
  </si>
  <si>
    <t>Papel Calculadora</t>
  </si>
  <si>
    <t>Papel Tabloide</t>
  </si>
  <si>
    <t>Papel Bond 75Gr Carta</t>
  </si>
  <si>
    <t>Papel Bond 75Gr Oficio</t>
  </si>
  <si>
    <t>Papel Bond 90Gr Carta</t>
  </si>
  <si>
    <t>Pasta Argolla 0.5Pulgada</t>
  </si>
  <si>
    <t>Pegante En Barra</t>
  </si>
  <si>
    <t>Pegante Instantaneo</t>
  </si>
  <si>
    <t>Perforadora Estandar Oficina</t>
  </si>
  <si>
    <t>Perforadora Semindustrial</t>
  </si>
  <si>
    <t>Perforadora Tres Huecos</t>
  </si>
  <si>
    <t>Portaminas 0.5</t>
  </si>
  <si>
    <t>Portaminas 0.7</t>
  </si>
  <si>
    <t>Regla Metalica 50 Cm</t>
  </si>
  <si>
    <t>Regla Plastica 30 Cm</t>
  </si>
  <si>
    <t>Regla Plastica 50 Cm</t>
  </si>
  <si>
    <t>Repuesto Bisturi</t>
  </si>
  <si>
    <t>Repuesto Para Portaminas 0.5</t>
  </si>
  <si>
    <t>Repuesto Para Portaminas 0.7</t>
  </si>
  <si>
    <t>Resaltador Verde</t>
  </si>
  <si>
    <t>Resaltador Fucsia</t>
  </si>
  <si>
    <t>Resaltador Naranja</t>
  </si>
  <si>
    <t>Resaltador Amarillo</t>
  </si>
  <si>
    <t>Resaltador Azul</t>
  </si>
  <si>
    <t>Rotulo Adhesivo</t>
  </si>
  <si>
    <t>Sacagancho</t>
  </si>
  <si>
    <t>Separador Plastico</t>
  </si>
  <si>
    <t>Sobre Blanco Carta</t>
  </si>
  <si>
    <t>Sobre Con Ventanilla Oficio</t>
  </si>
  <si>
    <t>Sobre Manila Carta</t>
  </si>
  <si>
    <t>Sobre Manila Extraoficio</t>
  </si>
  <si>
    <t>Sobre Manila Media Carta</t>
  </si>
  <si>
    <t>Sobre Manila Oficio</t>
  </si>
  <si>
    <t>Sobre Oficio Sin Ventanilla</t>
  </si>
  <si>
    <t>Tijeras</t>
  </si>
  <si>
    <t>Toner C364A</t>
  </si>
  <si>
    <t>coordregsen</t>
  </si>
  <si>
    <t>ctasnales</t>
  </si>
  <si>
    <t>censoec</t>
  </si>
  <si>
    <t>fondanesen</t>
  </si>
  <si>
    <t>fortcapad</t>
  </si>
  <si>
    <t>fortdifusion</t>
  </si>
  <si>
    <t>fortics</t>
  </si>
  <si>
    <t>infogeo</t>
  </si>
  <si>
    <t>proylogistica</t>
  </si>
  <si>
    <t>mejinfraestructura</t>
  </si>
  <si>
    <t>funocde</t>
  </si>
  <si>
    <t>temaseconomicos</t>
  </si>
  <si>
    <t>temassociales</t>
  </si>
  <si>
    <t>DIRECCIÓN TERRITORIAL CENTRAL</t>
  </si>
  <si>
    <t>Gestión Documental</t>
  </si>
  <si>
    <t>gestiondoc</t>
  </si>
  <si>
    <t>Gestion Documental</t>
  </si>
  <si>
    <t>SEDES A NIVEL NACIONAL</t>
  </si>
  <si>
    <t xml:space="preserve">Procesos </t>
  </si>
  <si>
    <t>Planes Institucionales</t>
  </si>
  <si>
    <t>Derechos Fundamentales</t>
  </si>
  <si>
    <t>Principios para el ejericicio de participación
según Ley 1757/2015</t>
  </si>
  <si>
    <t xml:space="preserve">SEDES / DEPENDENCIA </t>
  </si>
  <si>
    <t>Responsable</t>
  </si>
  <si>
    <t xml:space="preserve">objetivos estrategicos </t>
  </si>
  <si>
    <t>Direccionamiento Estratégico</t>
  </si>
  <si>
    <t>Plan de Acción</t>
  </si>
  <si>
    <t>Derecho_a_la_libertad_Igualdad</t>
  </si>
  <si>
    <t>Artículo 1 - Todos los seres humanos nacen libres e iguales en dignidad y derechos y, dotados como están de razón y conciencia, deben comportarse fraternalmente los unos con los otros.</t>
  </si>
  <si>
    <r>
      <t xml:space="preserve">
</t>
    </r>
    <r>
      <rPr>
        <b/>
        <sz val="11"/>
        <color rgb="FF486995"/>
        <rFont val="Calibri"/>
        <family val="2"/>
        <scheme val="minor"/>
      </rPr>
      <t xml:space="preserve">Acuerdo: solución al problema de las drogas ilícitas
</t>
    </r>
    <r>
      <rPr>
        <sz val="11"/>
        <color rgb="FF486995"/>
        <rFont val="Calibri"/>
        <family val="2"/>
        <scheme val="minor"/>
      </rPr>
      <t xml:space="preserve">Información estadística sobre producción, importación y comercialización de insumos y precursores químicos usados para la producción de drogas ilícitas
</t>
    </r>
  </si>
  <si>
    <r>
      <rPr>
        <b/>
        <sz val="11"/>
        <color rgb="FF486995"/>
        <rFont val="Calibri"/>
        <family val="2"/>
        <scheme val="minor"/>
      </rPr>
      <t xml:space="preserve">Planeación participativa: </t>
    </r>
    <r>
      <rPr>
        <sz val="11"/>
        <color rgb="FF486995"/>
        <rFont val="Calibri"/>
        <family val="2"/>
        <scheme val="minor"/>
      </rPr>
      <t xml:space="preserve">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
</t>
    </r>
  </si>
  <si>
    <t>Principio de democratización</t>
  </si>
  <si>
    <t>O. Asegurar la calidad estadística en procesos y resultados.</t>
  </si>
  <si>
    <t>Comunicación</t>
  </si>
  <si>
    <t>Plan Operativo</t>
  </si>
  <si>
    <t>Derecho_a_la_Integridad_y_la_protección</t>
  </si>
  <si>
    <t>Artículo 2 - Toda persona tiene todos los derechos y libertades proclamados en esta Declaración, sin distinción alguna de raza, color, sexo, idioma, religión, opinión política o de cualquier otra índole, origen nacional o social, posición económica, nacimiento o cualquier otra condición. Además, no se hará distinción alguna fundada en la condición política, jurídica o internacional del país o territorio de cuya jurisdicción dependa una persona, tanto si se trata de un país independiente, como de un territorio bajo administración fiduciaria, no autónoma o sometida a cualquier otra limitación de soberanía.</t>
  </si>
  <si>
    <r>
      <rPr>
        <b/>
        <sz val="11"/>
        <color rgb="FF486995"/>
        <rFont val="Calibri"/>
        <family val="2"/>
        <scheme val="minor"/>
      </rPr>
      <t>Acuerdo: solución al problema de las drogas ilícitas
I</t>
    </r>
    <r>
      <rPr>
        <sz val="11"/>
        <color rgb="FF486995"/>
        <rFont val="Calibri"/>
        <family val="2"/>
        <scheme val="minor"/>
      </rPr>
      <t>nformación estadística sobre sustitución de Cultivos y Desarrollo Alternativo (p..ej resiembra cultivos tradicionales o alternativos lí</t>
    </r>
    <r>
      <rPr>
        <b/>
        <sz val="11"/>
        <color rgb="FF486995"/>
        <rFont val="Calibri"/>
        <family val="2"/>
        <scheme val="minor"/>
      </rPr>
      <t xml:space="preserve">citos)
</t>
    </r>
  </si>
  <si>
    <r>
      <rPr>
        <b/>
        <sz val="11"/>
        <color rgb="FF486995"/>
        <rFont val="Calibri"/>
        <family val="2"/>
        <scheme val="minor"/>
      </rPr>
      <t>Audiencia pública participativa: e</t>
    </r>
    <r>
      <rPr>
        <sz val="11"/>
        <color rgb="FF486995"/>
        <rFont val="Calibri"/>
        <family val="2"/>
        <scheme val="minor"/>
      </rPr>
      <t>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t>
    </r>
  </si>
  <si>
    <t>Principio de autonomía</t>
  </si>
  <si>
    <t>D.T. Bogotá</t>
  </si>
  <si>
    <t xml:space="preserve">Ramon Ricardo Valenzuela </t>
  </si>
  <si>
    <t>O. Modernizar la gestión territorial del DANE.</t>
  </si>
  <si>
    <t>Regulación</t>
  </si>
  <si>
    <t>Plan Anticorrupción y de Atención al Ciudadano</t>
  </si>
  <si>
    <t>Derecho_a_la_libertad_y_justicia</t>
  </si>
  <si>
    <t>Artículo 3 - Todo individuo tiene derecho a la vida, a la libertad y a la seguridad de su persona.</t>
  </si>
  <si>
    <r>
      <rPr>
        <b/>
        <sz val="11"/>
        <color rgb="FF486995"/>
        <rFont val="Calibri"/>
        <family val="2"/>
        <scheme val="minor"/>
      </rPr>
      <t>Acuerdo: solución al problema de las drogas ilícitas</t>
    </r>
    <r>
      <rPr>
        <sz val="11"/>
        <color rgb="FF486995"/>
        <rFont val="Calibri"/>
        <family val="2"/>
        <scheme val="minor"/>
      </rPr>
      <t xml:space="preserve">
Informacion sobre consumo de dogras ilicitas</t>
    </r>
  </si>
  <si>
    <r>
      <rPr>
        <b/>
        <sz val="11"/>
        <color rgb="FF486995"/>
        <rFont val="Calibri"/>
        <family val="2"/>
        <scheme val="minor"/>
      </rPr>
      <t xml:space="preserve">Feria de servicios: </t>
    </r>
    <r>
      <rPr>
        <sz val="11"/>
        <color rgb="FF486995"/>
        <rFont val="Calibri"/>
        <family val="2"/>
        <scheme val="minor"/>
      </rPr>
      <t>acto público organizado por la entidad para ser realizado en uno o varios días, al cual pueden asistir los ciudadanos y sus organizaciones libremente</t>
    </r>
  </si>
  <si>
    <t xml:space="preserve">Principio de transparencia
</t>
  </si>
  <si>
    <t>D.T. Barranquilla</t>
  </si>
  <si>
    <t xml:space="preserve">Jose Ignacio Mercado Berrio </t>
  </si>
  <si>
    <t>O. Fomentar el uso de la información estadística en la toma de decisiones públicas y privadas.</t>
  </si>
  <si>
    <t>Sinergia Organizacional</t>
  </si>
  <si>
    <t>Derecho_a_la_libertad_justicia_e_Integridad</t>
  </si>
  <si>
    <t>Artículo 4 - Nadie estará sometido a esclavitud ni a servidumbre, la esclavitud y la trata de esclavos están prohibidas en todas sus formas.</t>
  </si>
  <si>
    <r>
      <rPr>
        <b/>
        <sz val="11"/>
        <color rgb="FF486995"/>
        <rFont val="Calibri"/>
        <family val="2"/>
        <scheme val="minor"/>
      </rPr>
      <t>Acuerdo: solución al problema de las drogas ilícitas</t>
    </r>
    <r>
      <rPr>
        <sz val="11"/>
        <color rgb="FF486995"/>
        <rFont val="Calibri"/>
        <family val="2"/>
        <scheme val="minor"/>
      </rPr>
      <t xml:space="preserve">
Información sobre lavado de activos y finanzas ilícitas</t>
    </r>
  </si>
  <si>
    <r>
      <rPr>
        <b/>
        <sz val="11"/>
        <color rgb="FF486995"/>
        <rFont val="Calibri"/>
        <family val="2"/>
        <scheme val="minor"/>
      </rPr>
      <t>Feria de servicios</t>
    </r>
    <r>
      <rPr>
        <sz val="11"/>
        <color rgb="FF486995"/>
        <rFont val="Calibri"/>
        <family val="2"/>
        <scheme val="minor"/>
      </rPr>
      <t xml:space="preserve">: es un acto público organizado por la entidad para ser realizado en uno o varios días, al cual pueden asistir los ciudadanos y sus organizaciones libremente.
</t>
    </r>
  </si>
  <si>
    <t>Principio de igualdad</t>
  </si>
  <si>
    <t>D.T. Medellín</t>
  </si>
  <si>
    <t>Sebastian Ochoa Ramirez</t>
  </si>
  <si>
    <t>Derecho_a_la_personalidad_jurídica</t>
  </si>
  <si>
    <t>Artículo 5 - Nadie será sometido a torturas ni a penas o tratos crueles, inhumanos o degradantes.</t>
  </si>
  <si>
    <r>
      <t>Acuerdo: Política de desarrollo agrario integral. Hacia un nuevo campo colombiano: Reforma Rural Integral (RRI)
I</t>
    </r>
    <r>
      <rPr>
        <sz val="11"/>
        <color rgb="FF486995"/>
        <rFont val="Calibri"/>
        <family val="2"/>
        <scheme val="minor"/>
      </rPr>
      <t xml:space="preserve">nformación sobre acceso integral a la tierra (riego, crédito, asistencia técnica, asociatividad, posibilidades de comercialización, etc.)
</t>
    </r>
  </si>
  <si>
    <r>
      <rPr>
        <b/>
        <sz val="11"/>
        <color rgb="FF486995"/>
        <rFont val="Calibri"/>
        <family val="2"/>
        <scheme val="minor"/>
      </rPr>
      <t xml:space="preserve">Encuentros de diálogos participativos: </t>
    </r>
    <r>
      <rPr>
        <sz val="11"/>
        <color rgb="FF486995"/>
        <rFont val="Calibri"/>
        <family val="2"/>
        <scheme val="minor"/>
      </rPr>
      <t>espacios de encuentro entre la ciudadanía y los representantes de las entidades públicas para fomentar el diálogo sobre materias de interés público</t>
    </r>
  </si>
  <si>
    <t>Principio de responsabilidad</t>
  </si>
  <si>
    <t>D.T. Cali</t>
  </si>
  <si>
    <t xml:space="preserve">Deisy Patricia Lucero Toledo </t>
  </si>
  <si>
    <t>O. Mejorar el bienestar, las competencias y las habilidades de los servidores</t>
  </si>
  <si>
    <t>Gestión del Talento Humano</t>
  </si>
  <si>
    <t>Derecho_a_la_no_discriminación_no_estimatización_no_invisibilización</t>
  </si>
  <si>
    <t>Artículo 6 - Todo ser humano tiene derecho, en todas partes, al reconocimiento de su personalidad jurídica.</t>
  </si>
  <si>
    <r>
      <t xml:space="preserve">Acuerdo: Política de desarrollo agrario integral. Hacia un nuevo campo colombiano: Reforma Rural Integral (RRI)
</t>
    </r>
    <r>
      <rPr>
        <sz val="11"/>
        <color rgb="FF486995"/>
        <rFont val="Calibri"/>
        <family val="2"/>
        <scheme val="minor"/>
      </rPr>
      <t>Información sobre reducción radical de la pobreza y en especial de la pobreza extrema, con el fin de disminuir la brecha que existe entre el campo y la ciudad.</t>
    </r>
  </si>
  <si>
    <r>
      <rPr>
        <b/>
        <sz val="11"/>
        <color rgb="FF486995"/>
        <rFont val="Calibri"/>
        <family val="2"/>
        <scheme val="minor"/>
      </rPr>
      <t>Rendición de cuentas: e</t>
    </r>
    <r>
      <rPr>
        <sz val="11"/>
        <color rgb="FF486995"/>
        <rFont val="Calibri"/>
        <family val="2"/>
        <scheme val="minor"/>
      </rPr>
      <t>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t>
    </r>
  </si>
  <si>
    <t>Principio de eficacia</t>
  </si>
  <si>
    <t>D.T. Manizales</t>
  </si>
  <si>
    <t xml:space="preserve">Victoria Eugenia Jimenez Cardona </t>
  </si>
  <si>
    <t>Gestión Financiera</t>
  </si>
  <si>
    <t>Derecho_a_la_libertad_justicia_seguridad_y_defensa</t>
  </si>
  <si>
    <t>Artículo 7 - Todos son iguales ante la ley y tienen, sin distinción, derecho a igual protección de la ley. Todos tienen derecho a igual protección contra toda discriminación que infrinja esta Declaración y contra toda provocación a tal discriminación.</t>
  </si>
  <si>
    <r>
      <t xml:space="preserve">Acuerdo: Política de desarrollo agrario integral. Hacia un nuevo campo colombiano: Reforma Rural Integral (RRI)
</t>
    </r>
    <r>
      <rPr>
        <sz val="11"/>
        <color rgb="FF486995"/>
        <rFont val="Calibri"/>
        <family val="2"/>
        <scheme val="minor"/>
      </rPr>
      <t xml:space="preserve">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t>
    </r>
  </si>
  <si>
    <r>
      <rPr>
        <b/>
        <sz val="11"/>
        <color rgb="FF486995"/>
        <rFont val="Calibri"/>
        <family val="2"/>
        <scheme val="minor"/>
      </rPr>
      <t xml:space="preserve">El control social:  </t>
    </r>
    <r>
      <rPr>
        <sz val="11"/>
        <color rgb="FF486995"/>
        <rFont val="Calibri"/>
        <family val="2"/>
        <scheme val="minor"/>
      </rPr>
      <t>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t>
    </r>
  </si>
  <si>
    <t xml:space="preserve">Principio de objetividad
</t>
  </si>
  <si>
    <t>D.T. Bucaramanga</t>
  </si>
  <si>
    <t xml:space="preserve">José Vicente López García </t>
  </si>
  <si>
    <t>Gestión Contractual</t>
  </si>
  <si>
    <t>Derecho_a_la_Privacidad_Derecho_a_la_intimidad_Derecho_al_libre_desarrollo_de_la_personalidad</t>
  </si>
  <si>
    <t>Artículo 8 - Toda persona tiene derecho a un recurso efectivo ante los tribunales nacionales competentes, que la ampare contra actos que violen sus derechos fundamentales reconocidos por la constitución o por la ley.</t>
  </si>
  <si>
    <r>
      <t xml:space="preserve">Acuerdo: Política de desarrollo agrario integral. Hacia un nuevo campo colombiano: Reforma Rural Integral (RRI)
</t>
    </r>
    <r>
      <rPr>
        <sz val="11"/>
        <color rgb="FF486995"/>
        <rFont val="Calibri"/>
        <family val="2"/>
        <scheme val="minor"/>
      </rPr>
      <t xml:space="preserve">Información estadistica orientada a los programas especiales de desarrollo con enfoque territorial (PDET) </t>
    </r>
  </si>
  <si>
    <r>
      <t xml:space="preserve">Control social con enfoque anticorrupción:  </t>
    </r>
    <r>
      <rPr>
        <sz val="11"/>
        <color rgb="FF486995"/>
        <rFont val="Calibri"/>
        <family val="2"/>
        <scheme val="minor"/>
      </rPr>
      <t>1- previene los riesgos de corrupción en la implementación de políticas públicas; 2- evita la perdida de legitimidad y confianza institucional y 3- fortalece la transparencia a lo largo del ciclo de la gestión pública</t>
    </r>
  </si>
  <si>
    <t>Principio de legalidad</t>
  </si>
  <si>
    <t xml:space="preserve">Shirley Johanna Villalba Cubillos </t>
  </si>
  <si>
    <t>E. Accesibilidad</t>
  </si>
  <si>
    <t>Gestión de Bienes y Servicios</t>
  </si>
  <si>
    <t>Derecho_a_la_libertad</t>
  </si>
  <si>
    <t>Artículo 9 - Nadie podrá ser arbitrariamente detenido, preso ni desterrado.</t>
  </si>
  <si>
    <r>
      <t xml:space="preserve">Acuerdo: Política de desarrollo agrario integral. Hacia un nuevo campo colombiano: Reforma Rural Integral (RRI)
</t>
    </r>
    <r>
      <rPr>
        <sz val="11"/>
        <color rgb="FF486995"/>
        <rFont val="Calibri"/>
        <family val="2"/>
        <scheme val="minor"/>
      </rPr>
      <t>Información estadística  orientada hacia y/o sobre seguridad alimentaria y nutricional</t>
    </r>
  </si>
  <si>
    <r>
      <t xml:space="preserve">Transparencia administrativa: </t>
    </r>
    <r>
      <rPr>
        <sz val="11"/>
        <color rgb="FF486995"/>
        <rFont val="Calibri"/>
        <family val="2"/>
        <scheme val="minor"/>
      </rPr>
      <t>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t>
    </r>
  </si>
  <si>
    <r>
      <rPr>
        <b/>
        <sz val="11"/>
        <color rgb="FF486995"/>
        <rFont val="Calibri"/>
        <family val="2"/>
        <scheme val="minor"/>
      </rPr>
      <t xml:space="preserve">No Aplica </t>
    </r>
    <r>
      <rPr>
        <sz val="11"/>
        <color rgb="FF486995"/>
        <rFont val="Calibri"/>
        <family val="2"/>
        <scheme val="minor"/>
      </rPr>
      <t>(Por favor justifique su respuesta en el campo de observaciones)</t>
    </r>
  </si>
  <si>
    <t xml:space="preserve">Armenia </t>
  </si>
  <si>
    <t xml:space="preserve">Maria Catalina Franco Roa </t>
  </si>
  <si>
    <t>E. Gestión Pública Admirable</t>
  </si>
  <si>
    <t>Gestión de Información y Documental</t>
  </si>
  <si>
    <t>Derecho_a_la__justicia_seguridad_integtridad</t>
  </si>
  <si>
    <t>Artículo 10 - Toda persona tiene derecho, en condiciones de plena igualdad, a ser oída públicamente y con justicia por un tribunal independiente e imparcial, para la determinación de sus derechos y obligaciones o para el examen de cualquier acusación contra ella en materia penal.</t>
  </si>
  <si>
    <r>
      <t xml:space="preserve">Acuerdo: Política de desarrollo agrario integral. Hacia un nuevo campo colombiano: Reforma Rural Integral (RRI)
</t>
    </r>
    <r>
      <rPr>
        <sz val="11"/>
        <color rgb="FF486995"/>
        <rFont val="Calibri"/>
        <family val="2"/>
        <scheme val="minor"/>
      </rPr>
      <t>Información  estadística  sobre necesidades, características y particularidades de los territorios y las comunida des rurales  con perspectiva de género y enfoque diferencial</t>
    </r>
  </si>
  <si>
    <r>
      <t xml:space="preserve">Consulta previa: </t>
    </r>
    <r>
      <rPr>
        <sz val="11"/>
        <color rgb="FF486995"/>
        <rFont val="Calibri"/>
        <family val="2"/>
        <scheme val="minor"/>
      </rPr>
      <t>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t>
    </r>
  </si>
  <si>
    <t>Barrancabermeja</t>
  </si>
  <si>
    <t>Naira Helena Bertel Pacheco</t>
  </si>
  <si>
    <t>Gestión Tecnológica</t>
  </si>
  <si>
    <t>Derechos_civiles_y_politicos_nacionalidad</t>
  </si>
  <si>
    <t>Artículo 11.1 - Toda persona acusada de delito tiene derecho a que se presuma su inocencia mientras no se pruebe su culpabilidad, conforme a la ley y en juicio público en el que se le hayan asegurado.</t>
  </si>
  <si>
    <r>
      <t xml:space="preserve">Acuerdo : Participación Política. Apertura democrática para construir la paz
</t>
    </r>
    <r>
      <rPr>
        <sz val="11"/>
        <color rgb="FF486995"/>
        <rFont val="Calibri"/>
        <family val="2"/>
        <scheme val="minor"/>
      </rPr>
      <t xml:space="preserve">Información estadística sobre inclusión y pluralismos político en democracia, incentivos  y apoyos del Estado para el ejercicio democrático y garantías de transparencia y de equidad en las reglas del juego </t>
    </r>
  </si>
  <si>
    <r>
      <rPr>
        <b/>
        <sz val="11"/>
        <color rgb="FF486995"/>
        <rFont val="Calibri"/>
        <family val="2"/>
        <scheme val="minor"/>
      </rPr>
      <t xml:space="preserve">Encuesta deliberativa: </t>
    </r>
    <r>
      <rPr>
        <sz val="11"/>
        <color rgb="FF486995"/>
        <rFont val="Calibri"/>
        <family val="2"/>
        <scheme val="minor"/>
      </rPr>
      <t>sirve para dar voz a la ciudadanía en los procesos de decisión pública a través de la consulta y cogestión en los procesos de planeación.</t>
    </r>
    <r>
      <rPr>
        <b/>
        <sz val="11"/>
        <color rgb="FF486995"/>
        <rFont val="Calibri"/>
        <family val="2"/>
        <scheme val="minor"/>
      </rPr>
      <t xml:space="preserve">
</t>
    </r>
  </si>
  <si>
    <t>Buenaventura</t>
  </si>
  <si>
    <t xml:space="preserve">Edna Maria Banguera Lemus </t>
  </si>
  <si>
    <t>Gestión Fuentes de Datos</t>
  </si>
  <si>
    <t>Derechos_civiles</t>
  </si>
  <si>
    <t>Artículo 11.2 - Nadie será condenado por actos u omisiones que en el momento de cometerse no fueron delictivos según el Derecho nacional o internacional. Tampoco se impondrá pena más grave que la aplicable en el momento de la comisión del delito.</t>
  </si>
  <si>
    <r>
      <t xml:space="preserve">Acuerdo : Participación Política. Apertura democrática para construir la paz
</t>
    </r>
    <r>
      <rPr>
        <sz val="11"/>
        <color rgb="FF486995"/>
        <rFont val="Calibri"/>
        <family val="2"/>
        <scheme val="minor"/>
      </rPr>
      <t xml:space="preserve">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t>
    </r>
  </si>
  <si>
    <r>
      <rPr>
        <b/>
        <sz val="11"/>
        <color rgb="FF486995"/>
        <rFont val="Calibri"/>
        <family val="2"/>
        <scheme val="minor"/>
      </rPr>
      <t xml:space="preserve">Consulta para la identificación de necesidades de información de los grupos de valor:  </t>
    </r>
    <r>
      <rPr>
        <sz val="11"/>
        <color rgb="FF486995"/>
        <rFont val="Calibri"/>
        <family val="2"/>
        <scheme val="minor"/>
      </rPr>
      <t xml:space="preserve">se hace importante identificar los temas de mayor interés de los grupos de valor y de interés de la entidad </t>
    </r>
  </si>
  <si>
    <t xml:space="preserve">Monica del Carmen Pardo Vélez </t>
  </si>
  <si>
    <t>Gestión Desarrollo de Capacidades e Innovación</t>
  </si>
  <si>
    <t>Derecho_a_la_propiedad_privada</t>
  </si>
  <si>
    <t>Artículo 12 - Nadie será objeto de injerencias arbitrarias en su vida privada, su familia, su domicilio o su correspondencia, ni de ataques a su honra o a su reputación. Toda persona tiene derecho a la protección de la ley contra tales injerencias o ataques.</t>
  </si>
  <si>
    <r>
      <rPr>
        <b/>
        <sz val="11"/>
        <color rgb="FF486995"/>
        <rFont val="Calibri"/>
        <family val="2"/>
        <scheme val="minor"/>
      </rPr>
      <t>Acuerdo sobre las Víctimas del conflicto: “Sistema Integral
de Verdad, Justicia, Reparación y No Repetición”</t>
    </r>
    <r>
      <rPr>
        <sz val="11"/>
        <color rgb="FF486995"/>
        <rFont val="Calibri"/>
        <family val="2"/>
        <scheme val="minor"/>
      </rPr>
      <t xml:space="preserve">
Información estadística aplicada para delimitar patrones de violencia con enfoque diferencial de territorio y población</t>
    </r>
  </si>
  <si>
    <r>
      <rPr>
        <b/>
        <sz val="11"/>
        <color rgb="FF486995"/>
        <rFont val="Calibri"/>
        <family val="2"/>
        <scheme val="minor"/>
      </rPr>
      <t xml:space="preserve">Canales de información y atención ciudadana: </t>
    </r>
    <r>
      <rPr>
        <sz val="11"/>
        <color rgb="FF486995"/>
        <rFont val="Calibri"/>
        <family val="2"/>
        <scheme val="minor"/>
      </rPr>
      <t>canales de comunicación y mecanismos de interacción y participación que permiten a los ciudadanos establecer un contacto estrecho y directo con la entidad, para conocer información relativa a su misionalidad (presenciales, telefónicos, virtuales tecnológicos y digitales</t>
    </r>
  </si>
  <si>
    <t xml:space="preserve">Luz Stella Morales Bautista </t>
  </si>
  <si>
    <t>Gestión Jurídica</t>
  </si>
  <si>
    <t>Derecho_a_la_libertad_de_conciencia_Derecho_a_la_libertad_de_culto</t>
  </si>
  <si>
    <t>Artículo 13. 1 - Toda persona tiene derecho a circular libremente y a elegir su residencia en el territorio de un Estado.</t>
  </si>
  <si>
    <r>
      <rPr>
        <b/>
        <sz val="11"/>
        <color rgb="FF486995"/>
        <rFont val="Calibri"/>
        <family val="2"/>
        <scheme val="minor"/>
      </rPr>
      <t>Acuerdo sobre las Víctimas del conflicto: “Sistema Integral
de Verdad, Justicia, Reparación y No Repetición”</t>
    </r>
    <r>
      <rPr>
        <sz val="11"/>
        <color rgb="FF486995"/>
        <rFont val="Calibri"/>
        <family val="2"/>
        <scheme val="minor"/>
      </rPr>
      <t xml:space="preserve">
Información estadística sobre medidas de reparación integral (el Acuerdo contempla ocho (8) medidas).</t>
    </r>
  </si>
  <si>
    <r>
      <rPr>
        <b/>
        <sz val="11"/>
        <color rgb="FF486995"/>
        <rFont val="Calibri"/>
        <family val="2"/>
        <scheme val="minor"/>
      </rPr>
      <t xml:space="preserve">Comités / mesas de seguimiento y control de la gestión pública: </t>
    </r>
    <r>
      <rPr>
        <sz val="11"/>
        <color rgb="FF486995"/>
        <rFont val="Calibri"/>
        <family val="2"/>
        <scheme val="minor"/>
      </rPr>
      <t>son todos aquellos espacios en los cuales se coordinan, articulan las acciones y gestiones públicas de la entidad que permiten determinar acciones de control a las actividades de planeación y organización, según la normatividad vigente de la entidad</t>
    </r>
  </si>
  <si>
    <t xml:space="preserve">Denis Yohanna Peña Peralta </t>
  </si>
  <si>
    <t>Aprendizaje institucional</t>
  </si>
  <si>
    <t>Derecho_a_la_libertad_de_expresión_Derecho_a_la_rectificación_en_condisiones_de_equidad</t>
  </si>
  <si>
    <t>Artículo 13. 2 - Toda persona tiene derecho a salir de cualquier país, incluso del propio, y a regresar a su país.</t>
  </si>
  <si>
    <r>
      <rPr>
        <b/>
        <sz val="11"/>
        <color rgb="FF486995"/>
        <rFont val="Calibri"/>
        <family val="2"/>
        <scheme val="minor"/>
      </rPr>
      <t>Otro (</t>
    </r>
    <r>
      <rPr>
        <sz val="11"/>
        <color rgb="FF486995"/>
        <rFont val="Calibri"/>
        <family val="2"/>
        <scheme val="minor"/>
      </rPr>
      <t>Por favor indiquenos en el campo de observaciones cual otro acuerdo se alinea con la meta)</t>
    </r>
  </si>
  <si>
    <r>
      <rPr>
        <b/>
        <sz val="11"/>
        <color rgb="FF486995"/>
        <rFont val="Calibri"/>
        <family val="2"/>
        <scheme val="minor"/>
      </rPr>
      <t xml:space="preserve">Cuerpos Colegiados: </t>
    </r>
    <r>
      <rPr>
        <sz val="11"/>
        <color rgb="FF486995"/>
        <rFont val="Calibri"/>
        <family val="2"/>
        <scheme val="minor"/>
      </rPr>
      <t xml:space="preserve">Los escenarios donde se ejerce el derecho al voto, promueven la democracia y fortalecen la credibilidad institucional  </t>
    </r>
  </si>
  <si>
    <t>Ibagué</t>
  </si>
  <si>
    <t>Mónica Nathalia Morales Guzmán</t>
  </si>
  <si>
    <t>Derechos_civiles_y_políticos</t>
  </si>
  <si>
    <t>Artículo 14.1 - En caso de persecución, toda persona tiene derecho a buscar asilo, y a disfrutar de él, en cualquier país.</t>
  </si>
  <si>
    <r>
      <rPr>
        <b/>
        <sz val="11"/>
        <color rgb="FF486995"/>
        <rFont val="Calibri"/>
        <family val="2"/>
        <scheme val="minor"/>
      </rPr>
      <t xml:space="preserve">World Coffe:  </t>
    </r>
    <r>
      <rPr>
        <sz val="11"/>
        <color rgb="FF486995"/>
        <rFont val="Calibri"/>
        <family val="2"/>
        <scheme val="minor"/>
      </rPr>
      <t>espacio colaborativo con los grupos de interés y líderes sociales para discutir temas concretos, profundizar en los resultados de las acciones institucionales y recoger propuestas para la mejora institucionalForo ciudadano: reunión para deliberar e intercambiar ideas y puntos de vista para evaluar el cumplimiento de las políticas, planes, proyectos o la prestación de servicios de la entidad o de un sector</t>
    </r>
  </si>
  <si>
    <t>Fases GSBPM:</t>
  </si>
  <si>
    <t>Derechos_civiles_economicos_culturales_politicos_y_seguridad_social</t>
  </si>
  <si>
    <t>Artículo 14.2 - Este derecho no podrá ser invocado contra una acción judicial realmente originada por delitos comunes o por actos opuestos a los propósitos y principios de las Naciones Unidas.</t>
  </si>
  <si>
    <r>
      <rPr>
        <b/>
        <sz val="11"/>
        <color rgb="FF486995"/>
        <rFont val="Calibri"/>
        <family val="2"/>
        <scheme val="minor"/>
      </rPr>
      <t xml:space="preserve">Ejecución por colaboración ciudadana: </t>
    </r>
    <r>
      <rPr>
        <sz val="11"/>
        <color rgb="FF486995"/>
        <rFont val="Calibri"/>
        <family val="2"/>
        <scheme val="minor"/>
      </rPr>
      <t>determinar si la entidad ha organizado programas y servicios institucionales que sean administrados y ejecutados por la comunidad (autoconstrucción, madres comunitarias, saneamiento básico ambiental comunitario, entre otros)</t>
    </r>
  </si>
  <si>
    <t>Juan Pablo Londoño</t>
  </si>
  <si>
    <t>Planes Operativos</t>
  </si>
  <si>
    <t>Derecho_al_trabajo_proteccion_contra_el_desempleo_salario_en_equidad_igualdad_Derecho_al_bienestar_trato_digno</t>
  </si>
  <si>
    <t>Artículo 15.1 - Toda persona tiene derecho a una nacionalidad.</t>
  </si>
  <si>
    <r>
      <t xml:space="preserve">Otros espacios de participación y jornadas de dialogo:  </t>
    </r>
    <r>
      <rPr>
        <sz val="11"/>
        <color rgb="FF486995"/>
        <rFont val="Calibri"/>
        <family val="2"/>
        <scheme val="minor"/>
      </rPr>
      <t>es una instancias o espacios de participación ciudadana no reglamentado, en los que su composición, atribuciones y mecanismos de funcionamiento no se encuentran definidos por instrumento normativo, pero que igualmente le permite a la ciudadanía intervenir</t>
    </r>
  </si>
  <si>
    <t>Plan Institucional de Archivos de la Entidad</t>
  </si>
  <si>
    <t>Derecho_a_una_vida_digna_Derecho_al_bienestar_Derecho_de_la_infancia</t>
  </si>
  <si>
    <t>Artículo 15.2 - A nadie se privará arbitrariamente de su nacionalidad ni del derecho a cambiar de nacionalidad.</t>
  </si>
  <si>
    <r>
      <t xml:space="preserve">La Información y Consulta: </t>
    </r>
    <r>
      <rPr>
        <sz val="11"/>
        <color rgb="FF486995"/>
        <rFont val="Calibri"/>
        <family val="2"/>
        <scheme val="minor"/>
      </rPr>
      <t>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t>
    </r>
  </si>
  <si>
    <t>Montería</t>
  </si>
  <si>
    <t>Osiris de la Candelaria Villarreal Vasquez</t>
  </si>
  <si>
    <t>Plan Anual de Vacantes</t>
  </si>
  <si>
    <t>Derecho_a_la_educación_Educación_para_el_desarrollo_a_la_libre_personalidad_Educación_para_el_mantenimiento_de_la_paz</t>
  </si>
  <si>
    <t>Artículo 16.1 - Los hombres y las mujeres, a partir de la edad núbil, tienen derecho, sin restricción alguna por motivos de raza, nacionalidad o religión, a casarse y fundar una familia, y disfrutarán de iguales derechos en cuanto al matrimonio, durante el matrimonio y en caso de disolución del matrimonio.</t>
  </si>
  <si>
    <t xml:space="preserve">Estrategia de comunicaciones y cultura orientada hacia la participación 
</t>
  </si>
  <si>
    <t xml:space="preserve">Martha Rocío  Cortes Arteaga </t>
  </si>
  <si>
    <t xml:space="preserve">Plan de Previsión de Recursos Humanos </t>
  </si>
  <si>
    <t>Derecho_cultural_Derecho_a_gozar_o_disfrutar__de_las_artes__Derecho_a_participar__y_beneficiarse_del_desarrollo_científico_Derechos_morales_y_materiales_de_autor</t>
  </si>
  <si>
    <t>Artículo 16.2 - Sólo mediante libre y pleno consentimiento de los futuros esposos podrá contraerse el matrimonio.</t>
  </si>
  <si>
    <r>
      <rPr>
        <b/>
        <sz val="11"/>
        <color rgb="FF486995"/>
        <rFont val="Calibri"/>
        <family val="2"/>
        <scheme val="minor"/>
      </rPr>
      <t>Auditorias entes de control</t>
    </r>
    <r>
      <rPr>
        <sz val="11"/>
        <color rgb="FF486995"/>
        <rFont val="Calibri"/>
        <family val="2"/>
        <scheme val="minor"/>
      </rPr>
      <t xml:space="preserve">. </t>
    </r>
  </si>
  <si>
    <t xml:space="preserve">Omaira del Carmen Mayag Palacios </t>
  </si>
  <si>
    <t xml:space="preserve">Plan Estratégico de Talento Humano </t>
  </si>
  <si>
    <t>Derecho_al_establecimiento_de_un_Estado_de_derecho__Deberes_respecto_a_la_comunidad_en_un_sistema_democrático_Derecho_a_la_proteccion_defensa_seguridad_y_justicia</t>
  </si>
  <si>
    <t>Artículo 16.3 - Sólo mediante libre y pleno consentimiento de los futuros esposos podrá contraerse el matrimonio.</t>
  </si>
  <si>
    <t xml:space="preserve">Pedro Pablo Hernández Hurtado </t>
  </si>
  <si>
    <t xml:space="preserve">Plan Institucional de Capacitación </t>
  </si>
  <si>
    <t>Derecho_a_la_igualdad_libertad_justicia</t>
  </si>
  <si>
    <t>Artículo 17.1 - Toda persona tiene derecho a la propiedad, individual y colectivamente.</t>
  </si>
  <si>
    <t xml:space="preserve">Jorge Horacio Flórez Restrepo </t>
  </si>
  <si>
    <t xml:space="preserve">Plan de Incentivos Institucionales </t>
  </si>
  <si>
    <t>Derechos_de_información_y_acceso_libre_a_la_documentación_pública</t>
  </si>
  <si>
    <t>Artículo 17.2 - Nadie será privado arbitrariamente de su propiedad.</t>
  </si>
  <si>
    <t xml:space="preserve">Fredy Javier Gonzalez </t>
  </si>
  <si>
    <t xml:space="preserve">Plan de Trabajo Anual en Seguridad y Salud en el Trabajo </t>
  </si>
  <si>
    <t>8. Evaluación</t>
  </si>
  <si>
    <t>Los_derechos_ciudadanos_el_derecho_de_petición_y_la_acción_de_tutela</t>
  </si>
  <si>
    <t>Artículo 18 - Toda persona tiene derecho a la libertad de pensamiento, de conciencia y de religión; este derecho incluye la libertad de cambiar de religión o de creencia, así como la libertad de manifestar su religión o su creencia, individual y colectivamente, tanto en público como en privado, por la enseñanza, la práctica, el culto y la observancia.</t>
  </si>
  <si>
    <t>Puerto Inírida</t>
  </si>
  <si>
    <t xml:space="preserve">Jimmy Bernal Sáenz </t>
  </si>
  <si>
    <t xml:space="preserve">Plan Anticorrupción y de Atención al Ciudadano </t>
  </si>
  <si>
    <t>Transversal</t>
  </si>
  <si>
    <t>Derecho_al_ambiente_sano</t>
  </si>
  <si>
    <t>Artículo 19 - Todo individuo tiene derecho a la libertad de opinión y de expresión; este derecho incluye el de no ser molestado a causa de sus opiniones, el de investigar y recibir informaciones y opiniones, y el de difundirlas, sin limitación de fronteras, por cualquier medio de expresión.</t>
  </si>
  <si>
    <t> Leidy Sirley Secaida Mena</t>
  </si>
  <si>
    <t xml:space="preserve">Plan Estratégico de Tecnologías de la Información y las Comunicaciones </t>
  </si>
  <si>
    <t>Derecho_a_la_Paz</t>
  </si>
  <si>
    <t>Artículo 20.1 - Toda persona tiene derecho a la libertad de reunión y de asociación pacíficas.</t>
  </si>
  <si>
    <t xml:space="preserve">Loly Luz Amaya Fernández </t>
  </si>
  <si>
    <t>Plan de Tratamiento de Riesgos de Seguridad y Privacidad de la Información</t>
  </si>
  <si>
    <t>Derecho_y_deber_ciudadano_a_propender_al_logro_y_mantenimiento_de_la_paz</t>
  </si>
  <si>
    <t>Artículo 20.2 - Nadie podrá ser obligado a pertenecer a una asociación.</t>
  </si>
  <si>
    <t>San Andrés</t>
  </si>
  <si>
    <t xml:space="preserve">Altica Maria Acosta Mendez </t>
  </si>
  <si>
    <t xml:space="preserve">Plan de Seguridad y Privacidad de la Información  </t>
  </si>
  <si>
    <t>No_Aplica_Por_favor_justifique_su_respuesta_en_el_campo_de_observaciones</t>
  </si>
  <si>
    <t>Artículo 21.1 - Toda persona tiene derecho a participar en el gobierno de su país, directamente o por medio de representantes libremente escogidos.</t>
  </si>
  <si>
    <t xml:space="preserve">Gil Ruiz Morales </t>
  </si>
  <si>
    <t>Plan de Gestión Ambiental</t>
  </si>
  <si>
    <t>Artículo 21.2 - Toda persona tiene el derecho de acceso, en condiciones de igualdad, a las funciones públicas de su país.</t>
  </si>
  <si>
    <t xml:space="preserve">Dilsa Noalbi Sanchez </t>
  </si>
  <si>
    <t xml:space="preserve">Otro </t>
  </si>
  <si>
    <t>Artículo 21.3 - La voluntad del pueblo es la base de la autoridad del poder público; esta voluntad se expresará mediante elecciones auténticas que habrán de celebrarse periódicamente, por sufragio universal e igual y por voto secreto u otro procedimiento equivalente que garantice la libertad del voto.</t>
  </si>
  <si>
    <t xml:space="preserve">David José Pérez Pérez </t>
  </si>
  <si>
    <t>Artículo 22 - Toda persona, como miembro de la sociedad, tiene derecho a la seguridad social, y a obtener, mediante el esfuerzo nacional y la cooperación internacional, habida cuenta de la organización y los recursos de cada Estado, la satisfacción de los derechos económicos, sociales y culturales, indispensables a su dignidad y al libre desarrollo de su personalidad.</t>
  </si>
  <si>
    <t>Tumaco</t>
  </si>
  <si>
    <t>Artículo 23.1 - Toda persona tiene derecho al trabajo, a la libre elección de su trabajo, a condiciones equitativas y satisfactorias de trabajo y a la protección contra el desempleo.</t>
  </si>
  <si>
    <t>Politicas MIPG</t>
  </si>
  <si>
    <t>Artículo 23.2 - Toda persona tiene derecho, sin discriminación alguna, a igual salario por trabajo igual.</t>
  </si>
  <si>
    <t xml:space="preserve">Yopal </t>
  </si>
  <si>
    <t xml:space="preserve">Mary Edith Hernández Puerto </t>
  </si>
  <si>
    <r>
      <t>1.</t>
    </r>
    <r>
      <rPr>
        <sz val="7"/>
        <color rgb="FF486995"/>
        <rFont val="Times New Roman"/>
        <family val="1"/>
      </rPr>
      <t xml:space="preserve">       </t>
    </r>
    <r>
      <rPr>
        <sz val="11"/>
        <color rgb="FF486995"/>
        <rFont val="Calibri"/>
        <family val="2"/>
        <scheme val="minor"/>
      </rPr>
      <t>Planeación Institucional</t>
    </r>
  </si>
  <si>
    <t>Artículo 23.3 - Toda persona que trabaja tiene derecho a una remuneración equitativa y satisfactoria, que le asegure, así como a su familia, una existencia conforme a la dignidad humana y que será completada, en caso necesario, por cualesquiera otros medios de protección social.</t>
  </si>
  <si>
    <t xml:space="preserve">Jose Maria Fandiño </t>
  </si>
  <si>
    <r>
      <t>2.</t>
    </r>
    <r>
      <rPr>
        <sz val="7"/>
        <color rgb="FF486995"/>
        <rFont val="Times New Roman"/>
        <family val="1"/>
      </rPr>
      <t xml:space="preserve">       </t>
    </r>
    <r>
      <rPr>
        <sz val="11"/>
        <color rgb="FF486995"/>
        <rFont val="Calibri"/>
        <family val="2"/>
        <scheme val="minor"/>
      </rPr>
      <t>Gestión presupuestal y eficiencia del gasto público</t>
    </r>
  </si>
  <si>
    <t>Artículo 23.4 - Toda persona tiene derecho a fundar sindicatos y a sindicarse para la defensa de sus intereses.</t>
  </si>
  <si>
    <t xml:space="preserve">Zuly Maria Caballero Martinez </t>
  </si>
  <si>
    <r>
      <t>3.</t>
    </r>
    <r>
      <rPr>
        <sz val="7"/>
        <color rgb="FF486995"/>
        <rFont val="Times New Roman"/>
        <family val="1"/>
      </rPr>
      <t xml:space="preserve">       </t>
    </r>
    <r>
      <rPr>
        <sz val="11"/>
        <color rgb="FF486995"/>
        <rFont val="Calibri"/>
        <family val="2"/>
        <scheme val="minor"/>
      </rPr>
      <t>Talento humano</t>
    </r>
  </si>
  <si>
    <t>Artículo 24 - Toda persona tiene derecho al descanso, al disfrute del tiempo libre, a una limitación razonable de la duración del trabajo y a vacaciones periódicas pagadas.</t>
  </si>
  <si>
    <t>Dirección de Censos y Demografía - DCD</t>
  </si>
  <si>
    <t>María Patricia Navas Villamil</t>
  </si>
  <si>
    <r>
      <t>4.</t>
    </r>
    <r>
      <rPr>
        <sz val="7"/>
        <color rgb="FF486995"/>
        <rFont val="Times New Roman"/>
        <family val="1"/>
      </rPr>
      <t xml:space="preserve">       </t>
    </r>
    <r>
      <rPr>
        <sz val="11"/>
        <color rgb="FF486995"/>
        <rFont val="Calibri"/>
        <family val="2"/>
        <scheme val="minor"/>
      </rPr>
      <t>Integridad</t>
    </r>
  </si>
  <si>
    <t>Artículo 25.1 - Toda persona tiene derecho a un nivel de vida adecuado que le asegure, así como a su familia, la salud y el bienestar, y en especial la alimentación, el vestido, la vivienda, la asistencia médica y los servicios sociales necesarios; tiene asimismo derecho a los seguros en caso de desempleo, enfermedad, invalidez, viudez, vejez u otros casos de pérdida de sus medios de subsistencia por circunstancias independientes de su voluntad.</t>
  </si>
  <si>
    <t>Dirección de Geoestadística - DIG</t>
  </si>
  <si>
    <t>Sandra Liliana Moreno Mayorga</t>
  </si>
  <si>
    <r>
      <t>5.</t>
    </r>
    <r>
      <rPr>
        <sz val="7"/>
        <color rgb="FF486995"/>
        <rFont val="Times New Roman"/>
        <family val="1"/>
      </rPr>
      <t xml:space="preserve">       </t>
    </r>
    <r>
      <rPr>
        <sz val="11"/>
        <color rgb="FF486995"/>
        <rFont val="Calibri"/>
        <family val="2"/>
        <scheme val="minor"/>
      </rPr>
      <t>Transparencia, acceso a la información pública y lucha contra la corrupción</t>
    </r>
  </si>
  <si>
    <t>Artículo 25.2 - La maternidad y la infancia tienen derecho a cuidados y asistencia especiales. Todos los niños, nacidos de matrimonio o fuera de matrimonio, tienen derecho a igual protección social.</t>
  </si>
  <si>
    <t>Dirección de Metodología y Producción estadística - DIMPE</t>
  </si>
  <si>
    <t xml:space="preserve">Antonio Jose Avendano Arosemena </t>
  </si>
  <si>
    <r>
      <t>6.</t>
    </r>
    <r>
      <rPr>
        <sz val="7"/>
        <color rgb="FF486995"/>
        <rFont val="Times New Roman"/>
        <family val="1"/>
      </rPr>
      <t xml:space="preserve">       </t>
    </r>
    <r>
      <rPr>
        <sz val="11"/>
        <color rgb="FF486995"/>
        <rFont val="Calibri"/>
        <family val="2"/>
        <scheme val="minor"/>
      </rPr>
      <t>Fortalecimiento organizacional y simplificación de procesos</t>
    </r>
  </si>
  <si>
    <t>Artículo 26.1 - Toda persona tiene derecho a la educación. La educación debe ser gratuita, al menos en lo concerniente a la instrucción elemental y fundamental. La instrucción elemental será obligatoria. La instrucción técnica y profesional habrá de ser generalizada; el acceso a los estudios superiores será igual para todos, en función de los méritos respectivos.</t>
  </si>
  <si>
    <t>Dirección de Regulación, Planeación, Estandarización y normalización - DIRPEN</t>
  </si>
  <si>
    <t xml:space="preserve">Julieth Alexandra Solano </t>
  </si>
  <si>
    <r>
      <t>7.</t>
    </r>
    <r>
      <rPr>
        <sz val="7"/>
        <color rgb="FF486995"/>
        <rFont val="Times New Roman"/>
        <family val="1"/>
      </rPr>
      <t xml:space="preserve">       </t>
    </r>
    <r>
      <rPr>
        <sz val="11"/>
        <color rgb="FF486995"/>
        <rFont val="Calibri"/>
        <family val="2"/>
        <scheme val="minor"/>
      </rPr>
      <t>Servicio al ciudadano</t>
    </r>
  </si>
  <si>
    <t>Artículo 26.2 - La educación tendrá por objeto el pleno desarrollo de la personalidad humana y el fortalecimiento del respeto a los derechos humanos y a las libertades fundamentales; favorecerá la comprensión, la tolerancia y la amistad entre todas las naciones y todos los grupos étnicos o religiosos, y promoverá el desarrollo de las actividades de las Naciones Unidas para el mantenimiento de la paz.</t>
  </si>
  <si>
    <t>Dirección de Síntesis y Cuentas Nacionales - DSCN</t>
  </si>
  <si>
    <t>Jovana Elizabeth Palacios</t>
  </si>
  <si>
    <r>
      <t>8.</t>
    </r>
    <r>
      <rPr>
        <sz val="7"/>
        <color rgb="FF486995"/>
        <rFont val="Times New Roman"/>
        <family val="1"/>
      </rPr>
      <t xml:space="preserve">       </t>
    </r>
    <r>
      <rPr>
        <sz val="11"/>
        <color rgb="FF486995"/>
        <rFont val="Calibri"/>
        <family val="2"/>
        <scheme val="minor"/>
      </rPr>
      <t>Participación ciudadana en la gestión pública</t>
    </r>
  </si>
  <si>
    <t>Artículo 26.3 - Los padres tendrán derecho preferente a escoger el tipo de educación que habrá de darse a sus hijos.</t>
  </si>
  <si>
    <t>Área de Logística y Producción Estadística</t>
  </si>
  <si>
    <t>Liliana Ibeth Ávila Robles</t>
  </si>
  <si>
    <r>
      <t>9.</t>
    </r>
    <r>
      <rPr>
        <sz val="7"/>
        <color rgb="FF486995"/>
        <rFont val="Times New Roman"/>
        <family val="1"/>
      </rPr>
      <t xml:space="preserve">       </t>
    </r>
    <r>
      <rPr>
        <sz val="11"/>
        <color rgb="FF486995"/>
        <rFont val="Calibri"/>
        <family val="2"/>
        <scheme val="minor"/>
      </rPr>
      <t>Racionalización de trámites</t>
    </r>
  </si>
  <si>
    <t>Artículo 27.1 - Toda persona tiene derecho a tomar parte libremente en la vida cultural de la comunidad, a gozar de las artes y a participar en el progreso científico y en los beneficios que de él resulten.</t>
  </si>
  <si>
    <t>Dirección de Difusión, Comunicación y Cultura Estadística - DICE</t>
  </si>
  <si>
    <t>Mauricio Ortíz González</t>
  </si>
  <si>
    <r>
      <t>10.</t>
    </r>
    <r>
      <rPr>
        <sz val="7"/>
        <color rgb="FF486995"/>
        <rFont val="Times New Roman"/>
        <family val="1"/>
      </rPr>
      <t xml:space="preserve">   </t>
    </r>
    <r>
      <rPr>
        <sz val="11"/>
        <color rgb="FF486995"/>
        <rFont val="Calibri"/>
        <family val="2"/>
        <scheme val="minor"/>
      </rPr>
      <t>Gestión documental</t>
    </r>
  </si>
  <si>
    <t>Artículo 27.2 - Toda persona tiene derecho a la protección de los intereses morales y materiales que le correspondan por razón de las producciones científicas, literarias o artísticas de que sea autora.</t>
  </si>
  <si>
    <t xml:space="preserve">Oficina Asesora Jurídica </t>
  </si>
  <si>
    <t>Diana Helen Navarro Bonett</t>
  </si>
  <si>
    <r>
      <t>11.</t>
    </r>
    <r>
      <rPr>
        <sz val="7"/>
        <color rgb="FF486995"/>
        <rFont val="Times New Roman"/>
        <family val="1"/>
      </rPr>
      <t xml:space="preserve">   </t>
    </r>
    <r>
      <rPr>
        <sz val="11"/>
        <color rgb="FF486995"/>
        <rFont val="Calibri"/>
        <family val="2"/>
        <scheme val="minor"/>
      </rPr>
      <t>Gobierno Digital</t>
    </r>
  </si>
  <si>
    <t>Artículo 28 - Toda persona tiene derecho a que se establezca un orden social e internacional en el que los Derechos y libertades proclamados en esta Declaración se hagan plenamente efectivos.</t>
  </si>
  <si>
    <t xml:space="preserve">Oficina Asesora de Planeación </t>
  </si>
  <si>
    <t>Lina Paola Cardozo</t>
  </si>
  <si>
    <r>
      <t>12.</t>
    </r>
    <r>
      <rPr>
        <sz val="7"/>
        <color rgb="FF486995"/>
        <rFont val="Times New Roman"/>
        <family val="1"/>
      </rPr>
      <t xml:space="preserve">   </t>
    </r>
    <r>
      <rPr>
        <sz val="11"/>
        <color rgb="FF486995"/>
        <rFont val="Calibri"/>
        <family val="2"/>
        <scheme val="minor"/>
      </rPr>
      <t>Seguridad Digital</t>
    </r>
  </si>
  <si>
    <t>Artículo 29.1 - Toda persona tiene deberes respecto a la comunidad, puesto que sólo en ella puede desarrollar libre y plenamente su personalidad.</t>
  </si>
  <si>
    <t>Andrés Holguín Coral</t>
  </si>
  <si>
    <r>
      <t>13.</t>
    </r>
    <r>
      <rPr>
        <sz val="7"/>
        <color rgb="FF486995"/>
        <rFont val="Times New Roman"/>
        <family val="1"/>
      </rPr>
      <t xml:space="preserve">   </t>
    </r>
    <r>
      <rPr>
        <sz val="11"/>
        <color rgb="FF486995"/>
        <rFont val="Calibri"/>
        <family val="2"/>
        <scheme val="minor"/>
      </rPr>
      <t>Defensa jurídica</t>
    </r>
  </si>
  <si>
    <t>Artículo 29.2 - En el ejercicio de sus derechos y en el disfrute de sus libertades, toda persona estará solamente sujeta a las limitaciones establecidas por la ley con el único fin de asegurar el reconocimiento y el respeto de los derechos y libertades de los demás, y de satisfacer las justas exigencias de la moral, del orden público y del bienestar general en una sociedad democrática.</t>
  </si>
  <si>
    <t>Duvy Johanna Plazas Socha</t>
  </si>
  <si>
    <r>
      <t>14.</t>
    </r>
    <r>
      <rPr>
        <sz val="7"/>
        <color rgb="FF486995"/>
        <rFont val="Times New Roman"/>
        <family val="1"/>
      </rPr>
      <t xml:space="preserve">   </t>
    </r>
    <r>
      <rPr>
        <sz val="11"/>
        <color rgb="FF486995"/>
        <rFont val="Calibri"/>
        <family val="2"/>
        <scheme val="minor"/>
      </rPr>
      <t>Gestión del conocimiento y la innovación</t>
    </r>
  </si>
  <si>
    <t>Artículo 29.3 - Estos derechos y libertades no podrán, en ningún caso, ser ejercidos en oposición a los propósitos y principios de las Naciones Unidas.</t>
  </si>
  <si>
    <t>María Fernanda de la Ossa</t>
  </si>
  <si>
    <r>
      <t>15.</t>
    </r>
    <r>
      <rPr>
        <sz val="7"/>
        <color rgb="FF486995"/>
        <rFont val="Times New Roman"/>
        <family val="1"/>
      </rPr>
      <t xml:space="preserve">   </t>
    </r>
    <r>
      <rPr>
        <sz val="11"/>
        <color rgb="FF486995"/>
        <rFont val="Calibri"/>
        <family val="2"/>
        <scheme val="minor"/>
      </rPr>
      <t>Control Interno</t>
    </r>
  </si>
  <si>
    <t>Artículo 30 - Nada en esta Declaración podrá interpretarse en el sentido de que confiere derecho alguno al Estado, a un grupo o a una persona, para emprender y desarrollar actividades o realizar actos tendientes a la supresión de cualquiera de los derechos y libertades proclamados en esta Declaración.</t>
  </si>
  <si>
    <r>
      <t>16.</t>
    </r>
    <r>
      <rPr>
        <sz val="7"/>
        <color rgb="FF486995"/>
        <rFont val="Times New Roman"/>
        <family val="1"/>
      </rPr>
      <t xml:space="preserve">   </t>
    </r>
    <r>
      <rPr>
        <sz val="11"/>
        <color rgb="FF486995"/>
        <rFont val="Calibri"/>
        <family val="2"/>
        <scheme val="minor"/>
      </rPr>
      <t>Seguimiento y evaluación del desempeño institucional</t>
    </r>
  </si>
  <si>
    <t>Derechos de información y acceso libre a la documentación pública
El derecho de información es el principal derecho de la nueva ciudadanía activa,  el cual permite garantizar la participación de los ciudadanos en la actividad administrativa. 
El derecho a la información es activo, pasivo y neutro. Es activo cuando estamos en el deber de informar, es pasivo cuando podemos solicitar información para que se nos sea entregada y es neutro cuando como ciudadanos tenemos el derecho a conocer qué existe sobre nosotros en las bases de datos de información, tanto públicas como privadas</t>
  </si>
  <si>
    <r>
      <t>17.</t>
    </r>
    <r>
      <rPr>
        <sz val="7"/>
        <color rgb="FF486995"/>
        <rFont val="Times New Roman"/>
        <family val="1"/>
      </rPr>
      <t xml:space="preserve">   </t>
    </r>
    <r>
      <rPr>
        <sz val="11"/>
        <color rgb="FF486995"/>
        <rFont val="Calibri"/>
        <family val="2"/>
        <scheme val="minor"/>
      </rPr>
      <t>Mejora Normativa</t>
    </r>
  </si>
  <si>
    <t xml:space="preserve">Los derechos ciudadanos: el derecho de petición y la acción de tutela:  
El derecho de petición, entendido desde el concepto constitucional del derecho fundamental, es el que tiene toda persona
a presentar peticiones respetuosas a las autoridades o ante
los particulares que ejerzan funciones públicas y a obtener la
resolución o respuesta, dentro del término legal.
El derecho a la tutela: es el medio idóneo para reclamar ante los jueces, la
protección inmediata de sus derechos constitucionales fun
-
damentales, cuando resulten vulnerados o amenazados por
la acción u omisión de cualquier autoridad pública o de parti
-
culares encargados de la prestación de un servicio público o
cuya conducta afecte gravemente el interés colectivo, o res
-
pecto de quien se encuentre en estado de subordinación o
indefensión.
</t>
  </si>
  <si>
    <t>Derecho al ambiente sano
Todas las personas tienen derecho a gozar de un ambiente
sano y la ley garantizará la participación de la comunidad en
las decisiones que puedan afectarlo. La Carta de 1991 es explícita en adoptar el modelo que consagra el «Derecho al goce
de un ambiente sano» no como un derecho constitucional
fundamental, sino como un derecho y un interés constitucional de carácter colectivo; en este sentido para su protección
judicial debe acudirse al ejercicio de las Acciones Populares o
de las Acciones de Clase o de Grupo en los términos de su
regulación legal</t>
  </si>
  <si>
    <t xml:space="preserve">Derecho y deber ciudadano a propender al logro y mantenimiento de la paz (https://www.procuraduria.gov.co/portal/media/file/guia_participacion_ciudadana.pdf)
La justicia es un servicio público.  El Estado por una parte y los ciudadanos por otra en su deber de colaborar con la administración de justicia están llamadosa propender al logro y mantenimiento de la paz, mediante el uso de mecanismos como a mediación, la transacción, el desistimiento, la conciliación, el arbitramento, entre otros., </t>
  </si>
  <si>
    <t>Dos (2) formatos de notificación (nacimiento y muerte) para grupos étnicos implementados en los departamentos de Amazonas, La Guajira, Chocó, Guainía y Vichada.</t>
  </si>
  <si>
    <t>Cinco (5) documentos metodológicos para la actualización continua de la producción de información poblacional y demográfica.</t>
  </si>
  <si>
    <t>Tres (3) capítulos de la historia demográfica de la violencia en los departamentos de Colombia en los últimos 35 años.</t>
  </si>
  <si>
    <t>Ocho (8) visores de información sociodemográfica para los pueblos indígenas.</t>
  </si>
  <si>
    <t>Un (1) documento metodológico para la elaboración de censo de vehículos de tracción animal, elaborado</t>
  </si>
  <si>
    <t>Proyecciones de población ajustadas por los efectos del COVID - 19 ( versión de prueba)</t>
  </si>
  <si>
    <t>Una (1) base de datos consolidada del Registro Estadístico Base Población (REBP) como fuente alternativa  de información demográfica.</t>
  </si>
  <si>
    <t>Proyecciones de población para el municipio de Villavicencio a nivel de comunas, unidades de planificación y zonas de alto riesgo hasta el año 2030 y retroproyecciones de población para el periodo 2005-2017.</t>
  </si>
  <si>
    <t>Cuestionario del Censo Minero, versión papel y web y Plan de recolección</t>
  </si>
  <si>
    <t>Diseño metodológico y conceptual del conteo intercensal 2024.</t>
  </si>
  <si>
    <t>Diseño metodológico y conceptual a aplicar para la adecuación del SEN con enfoque diferencial étnico.</t>
  </si>
  <si>
    <t>Un (1) documento con las nuevas metodologías probadas para la producción de proyecciones de población.</t>
  </si>
  <si>
    <t>Un (1) anuario estadístico de movimientos internacionales.</t>
  </si>
  <si>
    <t>Cuatro (4) artículos para revistas indexadas internacionales sobre estimaciones de los componentes demográficos : fecundidad, mortalidad y migración.</t>
  </si>
  <si>
    <t>Un (1) visor de información sociodemográfica a nivel municipal para la población negra, afrocolombiana, raizal y palenquera.</t>
  </si>
  <si>
    <t>Diseño metodológico y conceptual del censo de vehículos de tracción animal.</t>
  </si>
  <si>
    <t>Acuerdo sobre las Víctimas del conflicto: “Sistema Integral
de Verdad, Justicia, Reparación y No Repetición”
Información estadística aplicada para delimitar patrones de violencia con enfoque diferencial de territorio y población</t>
  </si>
  <si>
    <t>No Aplica (Por favor justifique su respuesta en el campo de observaciones)</t>
  </si>
  <si>
    <t>Otros espacios de participación y jornadas de dialogo:  es una instancias o espacios de participación ciudadana no reglamentado, en los que su composición, atribuciones y mecanismos de funcionamiento no se encuentran definidos por instrumento normativo, pero que igualmente le permite a la ciudadanía intervenir</t>
  </si>
  <si>
    <t>DCD_1</t>
  </si>
  <si>
    <t>DCD_3</t>
  </si>
  <si>
    <t>DCD_4</t>
  </si>
  <si>
    <t>DCD_5</t>
  </si>
  <si>
    <t>DCD_6</t>
  </si>
  <si>
    <t>DCD_7</t>
  </si>
  <si>
    <t>DCD_8</t>
  </si>
  <si>
    <t>DCD_9</t>
  </si>
  <si>
    <t>DCD_1.1</t>
  </si>
  <si>
    <t>DCD_1.2</t>
  </si>
  <si>
    <t>DCD_1.3</t>
  </si>
  <si>
    <t>Plan Nacional de Desarrollo 2019-2022</t>
  </si>
  <si>
    <t>APORTE DIRECTO/INDIRECTO</t>
  </si>
  <si>
    <t>Aporte Directo</t>
  </si>
  <si>
    <t>Aporte Indirecto</t>
  </si>
  <si>
    <t>DCD_3.1</t>
  </si>
  <si>
    <t>DCD_3.2</t>
  </si>
  <si>
    <t>DCD_3.3</t>
  </si>
  <si>
    <t>DCD_3.4</t>
  </si>
  <si>
    <t>DCD_3.5</t>
  </si>
  <si>
    <t>DCD_4.1</t>
  </si>
  <si>
    <t>DCD_4.2</t>
  </si>
  <si>
    <t>Un (1) documento con la metodología a aplicar para la adecuación del SEN con enfoque diferencial étnico, elaborado.</t>
  </si>
  <si>
    <t>DCD_5.1</t>
  </si>
  <si>
    <t>DCD_5.2</t>
  </si>
  <si>
    <t>DCD_6.1</t>
  </si>
  <si>
    <t>DCD_6.2</t>
  </si>
  <si>
    <t>Sumatoria de productos estadísticos entregados y/o publicados de proyecciones de población y análisis demográfico. (documentos metodológicos)</t>
  </si>
  <si>
    <t>DCD_7.1</t>
  </si>
  <si>
    <t>DCD_7.2</t>
  </si>
  <si>
    <t>DCD_7.3</t>
  </si>
  <si>
    <t>DCD_7.4</t>
  </si>
  <si>
    <t>DCD_7.5</t>
  </si>
  <si>
    <t>DCD_7.6</t>
  </si>
  <si>
    <t>DCD_7.7</t>
  </si>
  <si>
    <t>DCD_7.8</t>
  </si>
  <si>
    <t>DCD_7.9</t>
  </si>
  <si>
    <t>DCD_8.1</t>
  </si>
  <si>
    <t>DCD_8.2</t>
  </si>
  <si>
    <t>DCD_8.3</t>
  </si>
  <si>
    <t>DCD_8.4</t>
  </si>
  <si>
    <t>DCD_8.5</t>
  </si>
  <si>
    <t>DCD_9.1</t>
  </si>
  <si>
    <t>DCD_9.2</t>
  </si>
  <si>
    <t>DCD_9.3</t>
  </si>
  <si>
    <t>DCD_10.1</t>
  </si>
  <si>
    <t>DCD_10.2</t>
  </si>
  <si>
    <t>DCD_11.1</t>
  </si>
  <si>
    <t>DCD_11.2</t>
  </si>
  <si>
    <t>DCD_12.1</t>
  </si>
  <si>
    <t>DCD_12.2</t>
  </si>
  <si>
    <t>DCD_12.3</t>
  </si>
  <si>
    <t>Derecho a la Paz
El derecho a la paz es un derecho humano fundamental y es la base sólida de civilidad democrática. Como un símbolo ciudadano, el derecho a la paz busca defender la dignidad del ser humano y su libertad de manera que se diseñen y construyan puentes entre la dinámica social y las estructuras jurídicas para dar forma a espacios y mecanismos que medien la resolución pacífica de los conflictos y protejan los derechos de las personas, tanto en el fuero personal como en el ámbito colectivo.
 Es un derecho y un deber consagrado constitucionalmente que exige de todos su cumplimiento. Así, cada ciudadano adquiere la capacidad jurídico-política de exigirla y su deber irrestricto de acatarla. Por ello la paz es un bien precisado que pertenece a todos y cada uno de sus titulares y en el cual se sintetizan muchos otros derechos como son la vida, la libertad, la seguridad protectora y la participación</t>
  </si>
  <si>
    <t>DCD_13.1</t>
  </si>
  <si>
    <t>DCD_13.2</t>
  </si>
  <si>
    <t>DCD_15.1</t>
  </si>
  <si>
    <t>DCD_15.2</t>
  </si>
  <si>
    <t>DCD_16.1</t>
  </si>
  <si>
    <t>DCD_16.2</t>
  </si>
  <si>
    <t>DCD_17.1</t>
  </si>
  <si>
    <t>DCD_17.2</t>
  </si>
  <si>
    <t>DCD_17.3</t>
  </si>
  <si>
    <t>DCD_18.1</t>
  </si>
  <si>
    <t>DCD_18.2</t>
  </si>
  <si>
    <t>DCD_18.3</t>
  </si>
  <si>
    <t>DCD_18.4</t>
  </si>
  <si>
    <t>DCD_19.1</t>
  </si>
  <si>
    <t>DCD_19.2</t>
  </si>
  <si>
    <t>DCD_19.3</t>
  </si>
  <si>
    <t>DCD_19.4</t>
  </si>
  <si>
    <t>DCD_20.1</t>
  </si>
  <si>
    <t>DCD_20.2</t>
  </si>
  <si>
    <t>DCD_20.3</t>
  </si>
  <si>
    <t>DCD_20.4</t>
  </si>
  <si>
    <t>ÁREA RESPONSABLE</t>
  </si>
  <si>
    <t>Aplicativos programados para desarrollar / aplicativos desarrollados</t>
  </si>
  <si>
    <t>Un (1) el aplicativo para el formato de identificación del problema de la revisión focalizada</t>
  </si>
  <si>
    <t>5.       Transparencia, acceso a la información pública y lucha contra la corrupción</t>
  </si>
  <si>
    <t>Un (1) aplicativo de consulta Clasificación Internacional Normalizada de la Educación CINE-F 2013 A.C.</t>
  </si>
  <si>
    <t>La Información y Consulta: 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t>
  </si>
  <si>
    <t xml:space="preserve"> Un (1) sistema informático para el seguimiento al Plan Estadístico Nacional-PEN y las mesas estadísticas</t>
  </si>
  <si>
    <t>Un (1) mantenimiento a la Web SEN y sus módulos realizado</t>
  </si>
  <si>
    <t>Estudios de prospectiva programados / Estudios de prospectiva realizados</t>
  </si>
  <si>
    <t>Un (1) proyecto de analítica de datos fase 2 de Detección y análisis de Necesidades -DAN</t>
  </si>
  <si>
    <t>17.   Gestión de conocimiento y la innovación</t>
  </si>
  <si>
    <t>Un (1) proyecto de analítica de datos fase 2 de Índice de noticias</t>
  </si>
  <si>
    <t>Un (1) proyecto de analítica de datos Fase 2 medición de la percepción de discriminación</t>
  </si>
  <si>
    <t xml:space="preserve">Un (1) Proyecto de visualización del indicador de calidad de bases de datos de las operaciones estadísticas </t>
  </si>
  <si>
    <t>Un (1) programa de Fortalecimiento de RRAA implementado</t>
  </si>
  <si>
    <t>Actividades programadas para el fortalecimiento de RRAA / Actividades realizadas para el fortalecimiento de RRAA</t>
  </si>
  <si>
    <t>Dos (2) bases de datos anonimizadas</t>
  </si>
  <si>
    <t>Dos (2) bases de datos anonimizadas realizado</t>
  </si>
  <si>
    <t xml:space="preserve">Un (1) informe de seguimiento de diagnósticos de RRAA </t>
  </si>
  <si>
    <t>Un (1) informe de seguimiento de diagnósticos de RRAA realizado en periodos anteriores.</t>
  </si>
  <si>
    <t>Un (1) informe de los talleres de socialización de los instrumentos del programa de fortalecimiento de RRAA realizado</t>
  </si>
  <si>
    <t>Un (1) informe de los talleres de socialización de los instrumentos del programa de fortalecimiento de RRAA realizado.</t>
  </si>
  <si>
    <t>Un (1) informe sobre el acompañamiento realizado a Direcciones técnicas y grupos internos de trabajo del DANE y otras entidades del orden nacional y territorial en las tres líneas de acción de programa de fortalecimiento de RRAA (líneas del programa: Diagnóstico, anonimización y diseño de RRAA)</t>
  </si>
  <si>
    <t>Un (1) informe sobre el acompañamiento realizado a Direcciones técnicas y grupos internos de trabajo del DANE y otras entidades del orden nacional y territorial en las tres líneas de acción de programa de fortalecimiento de RRAA (líneas del programa: Diagnóstico, anonimización y diseño de RRAA) realizado.</t>
  </si>
  <si>
    <t>Treinta y tres (33) evaluaciones de la calidad estadística para identificar el grado de cumplimiento de los atributos de calidad por parte de las operaciones estadísticas, ejecutadas</t>
  </si>
  <si>
    <t>33 informes finales de evaluación de la calidad estadística</t>
  </si>
  <si>
    <t>Nueve (9) contratos interadministrativos suscritos con las entidades del SEN a evaluar</t>
  </si>
  <si>
    <t>Las evaluaciones de la calidad estadística aportan el 100% al cumplimiento del objetivo estratégico de asegurar la calidad estadística en procesos y resultados, puesto que a través de este proceso se verifica el cumplimiento de los atributos de la calidad estadística en las diferentes operaciones estadísticas desarrolladas por los miembros del SEN</t>
  </si>
  <si>
    <t>16.   Gestión de la información estadística</t>
  </si>
  <si>
    <t>La meta está enfocada en el desarrollo de actividades de carácter transversal que contribuye al cumplimiento de los atributos de calidad en la información estadística y no a una temática específica de producción estadística</t>
  </si>
  <si>
    <t>Treinta (30) contratos de prestación de servicios suscritos para desempeñar los diferentes roles del equipo evaluador de la calidad estadística</t>
  </si>
  <si>
    <t>Nueve (9) formatos de validación para la sensibilización de las entidades SEN</t>
  </si>
  <si>
    <t>Treinta y tres (33) listas de chequeo consolidadas</t>
  </si>
  <si>
    <t>Treinta y tres (33) informes de evaluación de la calidad estadística finalizados</t>
  </si>
  <si>
    <t>Un (1) documento con el análisis del esquema de evaluación de calidad estadística, desarrollado</t>
  </si>
  <si>
    <t xml:space="preserve">Un (1) Marco de aseguramiento de la calidad y sus instrumentos, que contribuyen a la gestión de la calidad estadística, implementados </t>
  </si>
  <si>
    <t>1. Documento del marco de aseguramiento de la calidad oficializado
2. Informe de la revisión sistémica
3. Instrumento de autoevaluación oficializado
4. Formato de identificación del problema para el desarrollo de la revisión focalizada</t>
  </si>
  <si>
    <t>Plan Estratégico Institucional PEI 2019-2022</t>
  </si>
  <si>
    <t>Un (1) documento del Marco de Aseguramiento de la Calidad para Colombia oficializado</t>
  </si>
  <si>
    <t>La implementación del Marco de Aseguramiento de la Calidad así como de sus diferentes componentes e instrumentos, aportan al 100% al cumplimiento del objetivo estratégico de asegurar la calidad estadística en procesos y resultados, puesto que ponen a disposición de manera sistemática y organizada el esquema bajo el cual los miembros del Sistema Estadístico Nacional deben aplicar las normas, estándares, instrumentos y herramientas que ha dispuesto el DANE para garantizar la calidad estadística</t>
  </si>
  <si>
    <t>Tres (3) acompañamientos para la implementación del Marco de Aseguramiento de la Calidad a las entidades SEN priorizadas, desarrollados</t>
  </si>
  <si>
    <t>Un (1) instrumento de autoevaluación para verificar la calidad del proceso estadístico de forma cuantitativa y cualitativa, oficializado</t>
  </si>
  <si>
    <t>Una (1) revisión sistémica para analizar la coherencia de las estadísticas, desarrollada</t>
  </si>
  <si>
    <t>Un (1) formato de identificación del problema de la revisión focalizada para su aplicación por parte de los miembros del SEN, implementado</t>
  </si>
  <si>
    <t xml:space="preserve">Una (1) metodología para la revisión de pares para ser aplicada en los países de América Latina y el Caribe, revisada </t>
  </si>
  <si>
    <t>Número de documentos desarrollados / Número de documentos programados</t>
  </si>
  <si>
    <t>Programa Bienal de Actividades de Cooperación Regional e Internacional 2022-2023 CEPAL</t>
  </si>
  <si>
    <t xml:space="preserve">Un (1) Código Regional de Buenas Prácticas, actualizado </t>
  </si>
  <si>
    <t xml:space="preserve">La metodología de revisión de pares, aporta al 100% al cumplimiento del objetivo estratégico de asegurar la calidad estadística en procesos y resultados, puesto que a través de su implementación, que parte de la estructura del Código de Buenas Prácticas, se identifican acciones de mejora para fortalecer la producción estadística en el INE </t>
  </si>
  <si>
    <t>Un (1) documento metodológico de revisión de pares, actualizado</t>
  </si>
  <si>
    <t>Treinta (30) operaciones estadísticas con seguimiento de plan de mejoramiento para identificar el nivel de cumplimiento de las acciones propuestas para subsanar las debilidades del proceso estadístico, realizado</t>
  </si>
  <si>
    <t>Número de operaciones estadísticas con seguimiento ejecutado / número de operaciones estadísticas programadas para seguimiento</t>
  </si>
  <si>
    <t xml:space="preserve">30 formatos de seguimiento a la implementación de planes de mejoramiento </t>
  </si>
  <si>
    <t>Treinta (30) formatos de seguimiento a la implementación de planes de mejoramiento actualizados</t>
  </si>
  <si>
    <t>El seguimiento a los planes de mejoramiento aporta al 100% al cumplimiento del objetivo estratégico de asegurar la calidad estadística en procesos y resultados, puesto que contribuye a la mejora continua del proceso estadístico a través de la verificación de las acciones formuladas por parte de los responsables de las operaciones estadísticas para subsanar los hallazgos encontrados en el proceso de evaluación de la calidad</t>
  </si>
  <si>
    <t>Un (1) Repositorio con las evidencias de las gestiones realizadas para consolidar el SEN 2.0  actualizado</t>
  </si>
  <si>
    <t xml:space="preserve">Número de actividades realizadas/ Actividades planeadas </t>
  </si>
  <si>
    <t>Repositorio con la consolidación de la gestión de las instancias de coordinación y del seguimiento al PEN</t>
  </si>
  <si>
    <t xml:space="preserve">Cinco (5) Salas especializadas del Casen activas, 5 comités  Estadísticos Sectoriales activos y 22 mesas estadísticas activas </t>
  </si>
  <si>
    <t>Indirecto: El CASEN, los CES y las mesas sectoriales como Instancias asesoras del Sistema Estadístico Nacional Colombiano, contribuyen en: la coordinación del SEN, la implementación de metodologías, la generación e intercambio de la producción de información estadística oficial.</t>
  </si>
  <si>
    <t>La meta no responde al acuerdo integral que busca poner fin al conflicto armado en Colombia.</t>
  </si>
  <si>
    <t>Un (1) Informe de gestión y resultados del CASEN con lecciones aprendidas y recomendaciones para su nueva conformación (I Sem)</t>
  </si>
  <si>
    <t xml:space="preserve">El PEN 2020 - 2022, es la Hoja de Ruta para la producción y uso de información estadística, que busca dinamizar la producción, difusión y uso de estadísticas rigurosas, oportunas y granulares, con enfoque diferencial e interseccional, a través del trabajo colaborativo entre las entidades del SEN en el marco del ecosistema de datos. 
</t>
  </si>
  <si>
    <t>Dos (2) informes de seguimiento del PEN</t>
  </si>
  <si>
    <t>Tres (3) Inventarios actualizados (1 de operaciones estadísticas, 1 de registros administrativos y 1 de demandas de información)</t>
  </si>
  <si>
    <t xml:space="preserve">Los inventarios de las operaciones estadísticas, registros administrativos y demanda aportarán 100% al cumplimiento del indicador del PEI relacionado con: "Disposición y actualización de los inventario de Operaciones Estadísticas y Registros Administrativos"
</t>
  </si>
  <si>
    <t>Un (1) Informe global del estado de la producción y difusión de operaciones estadísticas y registros administrativos del SEN (I Sem)</t>
  </si>
  <si>
    <t xml:space="preserve">Un (1) Índice para medir la Capacidad Estadística Territorial calculado </t>
  </si>
  <si>
    <t>Índice calculado para el 2021</t>
  </si>
  <si>
    <t>- Plan Estratégico Institucional (PEI)  2019 – 2022 (Modernizar la gestión territorial del DANE.
Incremento en el resultado de la medición de la capacidad territorial)
- PEN 2020 - 2022</t>
  </si>
  <si>
    <t xml:space="preserve">Un (1) Índice de capacidad estadística territorial 2020 publicado </t>
  </si>
  <si>
    <t>Un (1) Índice de Capacidad Estadística Territorial calculado 2021</t>
  </si>
  <si>
    <t xml:space="preserve">Un (1) Programa de Fortalecimiento Estadístico Territorial implementado </t>
  </si>
  <si>
    <t>Seis (6) asesorías técnicas o acompañamiento a entidades territoriales en las metodologías de planificación estadística, de acuerdo con la demanda de los territorios.</t>
  </si>
  <si>
    <t xml:space="preserve">Un (1) Informe de análisis sobre los resultados de la medición de la Política </t>
  </si>
  <si>
    <t>Indirecto: La Política de Gestión de la Información Estadística, en el marco de MIPG, busca fortalecer la producción y uso de la información estadística, a través de la implementación de los mecanismos de política por el DANE.</t>
  </si>
  <si>
    <t>Un (1) Política de Gestión de la Información Estadística actualizada</t>
  </si>
  <si>
    <t>Un (1) Programa de implementación de Campus DANE para el SEN</t>
  </si>
  <si>
    <t>Número de capacitación ejecutadas/ capacitaciones planeadas</t>
  </si>
  <si>
    <t xml:space="preserve">Un (1) plan de capacitación para la promoción de lineamientos, normas y estándares estadísticos en el Sistema Estadístico Nacional SEN  ejecutado </t>
  </si>
  <si>
    <t xml:space="preserve">Diez (10) cursos virtuales en plataforma Aprendanet activos </t>
  </si>
  <si>
    <t>Cinco (5) nuevos cursos virtuales en plataforma Aprendanet diseñados</t>
  </si>
  <si>
    <t>Un (1) informe de gestión, resultados y lecciones aprendidas de las acciones de generación de capacidades en el DANE y el SEN</t>
  </si>
  <si>
    <t>Un (1) Programa de herramientas para el fortalecimiento de la regulación y la calidad estadística implementado</t>
  </si>
  <si>
    <t>Herramientas desarrolladas/herramientas planeadas</t>
  </si>
  <si>
    <t>32 instrumentos y 120 conceptos para el fortalecimiento de la regulación estadísticas</t>
  </si>
  <si>
    <t xml:space="preserve">Seis (6) documentos técnicos para el fortalecimiento de la producción estadística finalizados y publicados </t>
  </si>
  <si>
    <t>Los documentos técnicos se desarrollan con la finalidad de abarcar todo tipo de operaciones estadísticas y no tienen la finalidad de generar información estadística, su finalidad es brindar un marco para la planeación y ejecución de operaciones estadísticas</t>
  </si>
  <si>
    <t>Cinco (5) clasificaciones con mantenimiento oficializadas para Colombia y publicadas</t>
  </si>
  <si>
    <t>Consulta previa: 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t>
  </si>
  <si>
    <t>Los mantenimientos a las clasificaciones tienen la finalidad de brindar estándares actualizados y acorde con los lineamientos internacionales con el fin de facilitar la comparabilidad nacional e internacional no tienen la finalidad de generar información estadística</t>
  </si>
  <si>
    <t>Diez (10) tablas correlativas actualizadas o elaboradas finalizadas y publicadas</t>
  </si>
  <si>
    <t>Las tablas correlativas tienen como finalidad relacionar diferentes clasificaciones o versiones de una misma clasificación para formentar la comparabilidad de la información, su objetivo no es la producción de información</t>
  </si>
  <si>
    <t>Diez (10) informes de los procesos de intervención finalizados</t>
  </si>
  <si>
    <t>Los informes de intervención no tienen la finalidad de generar información estadística, su finalidad es informar sobre la gestión realizada para apoyar a los productores de información en la implementación de normas y estándares estadísticos</t>
  </si>
  <si>
    <t>Ochenta (80) conceptos estandarizados difundidos en el sistema de consulta del DANE</t>
  </si>
  <si>
    <t>Los conceptos estandarizados son una herramienta diseñada para facilitar la uniformidad en la estructura conceptual de las diferentes operaciones estadísticas su finalidad no es generar información</t>
  </si>
  <si>
    <t>Cuarenta (40) conceptos actualizados difundidos en el sistema de consulta del DANE</t>
  </si>
  <si>
    <t>Un (1) informe de gestión, resultados, lecciones aprendidas y recomendaciones en la generación de regulación pertinente para el SEN (incluye comité de clasificaciones)</t>
  </si>
  <si>
    <t>Los informes de gestión tiene como finalidad informar sobre las difentes acciones realizadas para promover la implementación de normas y estándares estadísticos</t>
  </si>
  <si>
    <t>Cuatro (4) acciones de optimización del aprovechamiento de registros administrativos en el SEN ejecutadas.</t>
  </si>
  <si>
    <t>Número de acciones de optimización del aprovechamiento de registros administrativos ejecutadas.</t>
  </si>
  <si>
    <t>Siete (7) documentos que evidencian el cumplimiento de la meta: 1 documento de esquema de revisión de pares, 4 documentos plan de acción de revisión de pares, 1 documento general del kit de fortalecimiento SIECI, 1 documento de funcionamiento del CAD.</t>
  </si>
  <si>
    <t>Un (1) documento del esquema de revisión de pares de registros administrativos divulgado en la página web del SEN.</t>
  </si>
  <si>
    <t>La meta aporta indirectamente al cumplimiento del indicador PEI_O4: Generación de información estadística en proyectos de gran impacto a partir del uso de registros administrativos.</t>
  </si>
  <si>
    <t xml:space="preserve">Acuerdo: Política de desarrollo agrario integral. Hacia un nuevo campo colombiano: Reforma Rural Integral (RRI)
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t>
  </si>
  <si>
    <t>Ejecución por colaboración ciudadana: determinar si la entidad ha organizado programas y servicios institucionales que sean administrados y ejecutados por la comunidad (autoconstrucción, madres comunitarias, saneamiento básico ambiental comunitario, entre otros)</t>
  </si>
  <si>
    <t>Cuatro (4) revisiones de pares finalizadas: BDUA, SISBEN, SIMAT, SNIES.</t>
  </si>
  <si>
    <t>Un (1) kit de fortalecimiento de registros administrativos de informalidad para los municipios en el marco del Sistema de Información de Actividades Económicas Informales (SIECI).</t>
  </si>
  <si>
    <t>4. Recolección /Acopio</t>
  </si>
  <si>
    <t xml:space="preserve">Un (1) Comité de Administración de Datos conformado y en operación. </t>
  </si>
  <si>
    <t>31/6/2022</t>
  </si>
  <si>
    <t xml:space="preserve">Cuatro (4) acciones de implementación del proceso de Gestión de Proveedores de Datos (GPD) ejecutadas.  </t>
  </si>
  <si>
    <t>Número de acciones de implementación del proceso de GPD efectivamente realizadas.</t>
  </si>
  <si>
    <t>Diez (10) documentos que evidencian el cumplimiento de la meta: 1 documento de gobernanza del SGP, 1 documento guía sobre el módulo de registros estadísticos, 7 documentos asociados a procedimientos GPS y 1 documento de creación del grupo de GPD.</t>
  </si>
  <si>
    <t>Un (1) documento del esquema de gobernanza del Sistema de Gestión de Proveedores de registros administrativos.</t>
  </si>
  <si>
    <t>La meta aporta indirectamente al cumplimiento de los indicadores: PEI_E18: Aumento en las solicitudes de intercambio de conocimientos, misiones y eventos por entidades y organismos internacionales; y PEI_E22: Registros Administrativos que surten el proceso del Programa de Fortalecimiento de Registros Administrativos, para fines estadísticos.</t>
  </si>
  <si>
    <t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t>
  </si>
  <si>
    <t>Transparencia administrativa: 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t>
  </si>
  <si>
    <t>Un (1) módulo de inventario de registros estadísticos en el Aplicativo de inventario y gestión de registros administrativos aprovechados estadísticamente en el DANE.</t>
  </si>
  <si>
    <t>Siete (7) procedimientos del proceso GPD implementados.</t>
  </si>
  <si>
    <t>Dos (2) acciones de implementación de la Política de Gobierno de Registros Administrativos y Fuentes Alternativas ejecutadas.</t>
  </si>
  <si>
    <t>Número de acciones de implementación de la Política de Gobierno efectivamente realizadas.</t>
  </si>
  <si>
    <t>Dos (2) documentos que evidencian el cumplimiento de la meta: 1 documento protocolo de direccionamiento de la Política y 1 documento Plan de acción de la Política.</t>
  </si>
  <si>
    <t>Un (1) protocolo de funcionamiento del Comité de Gobierno de Datos para el direccionamiento de la Política de Gobierno de Registros Administrativos y Fuentes Alternativas.</t>
  </si>
  <si>
    <t>La meta aporta indirectamente al cumplimiento del indicador PEI_E21: Aumentar el conocimiento de los servidores respecto a la misionalidad de la entidad.</t>
  </si>
  <si>
    <t xml:space="preserve">Un (1) Plan de Acción de la Política de Gobierno de Registros Administrativos y Fuentes Alternativas implementado. </t>
  </si>
  <si>
    <t>Un (1) Sistema de Ética Estadística consolidado</t>
  </si>
  <si>
    <t>Estrategias efectivas de promoción y apropiación del marco ético.
Fórmula: (Número de estrategias implementadas/Número de estrategias programadas)*100</t>
  </si>
  <si>
    <t>Estrategias de promoción y apropiación del marco ético</t>
  </si>
  <si>
    <t>Once (11) estrategias implementadas de promoción y apropiación del marco ético</t>
  </si>
  <si>
    <t>El sistema de ética estadística contribuye a la consolidación del objetivo general y a los objetivos uno y tres del Plan Estratégico Institucional. Por un lado, fortalece la calidad de la información estadística al incorporar el marco ético al proceso estadístico; por otro lado, la misión del SETE busca promover la cultura estadística, lo cual, contribuye al fomento del uso de la información estadística.</t>
  </si>
  <si>
    <t xml:space="preserve">Acuerdo : Participación Política. Apertura democrática para construir la paz
Información estadística sobre inclusión y pluralismos político en democracia, incentivos  y apoyos del Estado para el ejercicio democrático y garantías de transparencia y de equidad en las reglas del juego </t>
  </si>
  <si>
    <t>Comités / mesas de seguimiento y control de la gestión pública: son todos aquellos espacios en los cuales se coordinan, articulan las acciones y gestiones públicas de la entidad que permiten determinar acciones de control a las actividades de planeación y organización, según la normatividad vigente de la entidad</t>
  </si>
  <si>
    <t>Trece (13) seguimientos a la implementación de los planes éticos de las OO.EE. evaluadas éticamente</t>
  </si>
  <si>
    <t>Diez (10) OO.EE evaluadas éticamente</t>
  </si>
  <si>
    <t xml:space="preserve">Tres (3) documentos de trabajo producidos por el SETE </t>
  </si>
  <si>
    <t>Un  (1) Plan Operativo de Desarrollo de Capacidades e Innovación implementado</t>
  </si>
  <si>
    <t>Actividades realizadas/Actividades programadas</t>
  </si>
  <si>
    <t>Documento con el Plan Operativo de Desarrollo de Capacidades e Innovación implementado</t>
  </si>
  <si>
    <t>Mapa de Procesos</t>
  </si>
  <si>
    <t>Un (1) Consolidado de Planes de Proyecto formulados definiendo el alcance y otros elementos de los proyectos de desarrollo a partir del Plan Estratégico de Desarrollo de Capacidades realizado por OPLAN</t>
  </si>
  <si>
    <t>El control social:  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t>
  </si>
  <si>
    <t xml:space="preserve"> Un (1) Plan Operativo de Desarrollo de Capacidades e Innovación (a partir del Plan de Proyecto para cada proyecto de desarrollo de capacidades e innovación) a partir del Formato Plan de Proyecto</t>
  </si>
  <si>
    <t>Un (1) Implementación o ejecución del  Plan Operativo de Desarrollo de Capacidades e Innovación mediante las evidencias definidas en el Plan de Proyecto de cada proyecto</t>
  </si>
  <si>
    <t xml:space="preserve"> 30/12/2022</t>
  </si>
  <si>
    <t>Un (1) Seguimiento a los avances de los proyectos y actualización de los objetivos, acciones o tiempos de acuerdo con los tiempos y avances definidos en el Plan de Proyecto mediante el Formato de seguimiento a los proyectos de desarrollo de capacidades.</t>
  </si>
  <si>
    <t>Un (1) Documento de desarrollo de capacidades con efectos y aprendizajes para GCI implementado</t>
  </si>
  <si>
    <t>Documento con el desarrollo de capacidades con efectos y aprendizajes para GCI implementado</t>
  </si>
  <si>
    <t xml:space="preserve">Una (1) Transferencia de los desarrollos de capacidades implementando las acciones de transferencia definidas en el Plan de Proyecto </t>
  </si>
  <si>
    <t>Un (1) Formato consolidado de Efectos y Aprendizajes de Proyectos Organizacionales diligenciado con los efectos y aprendizajes de cada proyecto con base en los resultados del proyecto de desarrollo de capacidades</t>
  </si>
  <si>
    <t>Un (1) Documento consolidado con los efectos y aprendizajes de las diferentes iniciativas y proyectos a nivel organizacional con el fin de generar insumos para la realización de proyectos futuros y consolidar el conocimiento de la entidad</t>
  </si>
  <si>
    <t>Dirección de Regulación, Planeación, Estandarización y Normalización - DIRPEN</t>
  </si>
  <si>
    <t>Mantenimiento a la Web SEN y sus módulos realizado</t>
  </si>
  <si>
    <t>Un (1) el aplicativo para el formato de identificación del problema de la revisión focalizada desarrollado</t>
  </si>
  <si>
    <t>Un (1) aplicativo de consulta Clasificación Internacional Normalizada de la Educación CINE-F 2013 A.C. desarrollado</t>
  </si>
  <si>
    <t>Un (1) sistema informático para el seguimiento al Plan Estadístico Nacional-PEN y las mesas estadísticas desarrollado</t>
  </si>
  <si>
    <t>DIRPEN_1</t>
  </si>
  <si>
    <t>DIRPEN_1.1</t>
  </si>
  <si>
    <t>DIRPEN_1.2</t>
  </si>
  <si>
    <t>DIRPEN_1.3</t>
  </si>
  <si>
    <t>DIRPEN_1.4</t>
  </si>
  <si>
    <t>DIRPEN_2.1</t>
  </si>
  <si>
    <t>DIRPEN_2.2</t>
  </si>
  <si>
    <t>DIRPEN_2.3</t>
  </si>
  <si>
    <t>DIRPEN_2.4</t>
  </si>
  <si>
    <t>DIRPEN_2.5</t>
  </si>
  <si>
    <t>DIRPEN_2.6</t>
  </si>
  <si>
    <t>DIRPEN_2.7</t>
  </si>
  <si>
    <t>Un (1) proyecto de analítica de datos fase 2 de Índice de noticias realizado</t>
  </si>
  <si>
    <t xml:space="preserve"> Un (1) proyecto de analítica de datos fase 2 de Detección y análisis de Necesidades -DAN realizado</t>
  </si>
  <si>
    <t>Un (1) proyecto de analítica de datos Fase 2 medición de la percepción de discriminación realizado</t>
  </si>
  <si>
    <t>Un (1) Proyecto de visualización del indicador de calidad de bases de datos de las operaciones estadísticas realizado</t>
  </si>
  <si>
    <t>DIRPEN_2</t>
  </si>
  <si>
    <t>DIRPEN_3</t>
  </si>
  <si>
    <t>DIRPEN_3.1</t>
  </si>
  <si>
    <t>DIRPEN_3.2</t>
  </si>
  <si>
    <t>DIRPEN_3.3</t>
  </si>
  <si>
    <t>DIRPEN_3.4</t>
  </si>
  <si>
    <t>DIRPEN_3.5</t>
  </si>
  <si>
    <t>DIRPEN_4</t>
  </si>
  <si>
    <t xml:space="preserve">Plan Estratégico Institucional PEI 2019-2022
</t>
  </si>
  <si>
    <t>DIRPEN_4.1</t>
  </si>
  <si>
    <t>DIRPEN_4.2</t>
  </si>
  <si>
    <t>DIRPEN_4.3</t>
  </si>
  <si>
    <t>DIRPEN_4.4</t>
  </si>
  <si>
    <t>DIRPEN_4.5</t>
  </si>
  <si>
    <t>DIRPEN_4.6</t>
  </si>
  <si>
    <t>DIRPEN_5</t>
  </si>
  <si>
    <t>DIRPEN_5.1</t>
  </si>
  <si>
    <t>DIRPEN_5.2</t>
  </si>
  <si>
    <t>DIRPEN_5.3</t>
  </si>
  <si>
    <t>DIRPEN_5.4</t>
  </si>
  <si>
    <t>DIRPEN_5.5</t>
  </si>
  <si>
    <t>DIRPEN_6</t>
  </si>
  <si>
    <t>DIRPEN_6.1</t>
  </si>
  <si>
    <t>DIRPEN_6.2</t>
  </si>
  <si>
    <t>DIRPEN_7</t>
  </si>
  <si>
    <t>DIRPEN_7.1</t>
  </si>
  <si>
    <t xml:space="preserve">Plan Nacional de Desarrollo, artículo 155 - Decreto 2404 de 2019
</t>
  </si>
  <si>
    <t>DIRPEN_8</t>
  </si>
  <si>
    <t>DIRPEN_8.1</t>
  </si>
  <si>
    <t>DIRPEN_8.2</t>
  </si>
  <si>
    <t>DIRPEN_8.4</t>
  </si>
  <si>
    <t>DIRPEN_8.5</t>
  </si>
  <si>
    <t>DIRPEN_8.6</t>
  </si>
  <si>
    <t>DIRPEN_9</t>
  </si>
  <si>
    <t>DIRPEN_9.1</t>
  </si>
  <si>
    <t>DIRPEN_9.2</t>
  </si>
  <si>
    <t>El CASEN, los CES y las mesas sectoriales como Instancias asesoras del Sistema Estadístico Nacional Colombiano, contribuyen en: la coordinación del SEN, la implementación de metodologías, la generación e intercambio de la producción de información estadística oficial.</t>
  </si>
  <si>
    <t>El ICET es un indicador multidimensional y sistémico, que mide la capacidad estadística territorial, que permite obtener información comparable entre departamentos y entre municipios (subsistemas departamental y municipal) a nivel global y por dimensiones.</t>
  </si>
  <si>
    <t>DIRPEN_10</t>
  </si>
  <si>
    <t>DIRPEN_10.1</t>
  </si>
  <si>
    <t>DIRPEN_10.2</t>
  </si>
  <si>
    <t>DIRPEN_10.3</t>
  </si>
  <si>
    <t>DIRPEN_10.4</t>
  </si>
  <si>
    <t>A través del plan de fortalecimiento territorial, se brindan herramientas a las entidades territoriales que le permiten mejorar su capacidad estadística a las entidades territorio.</t>
  </si>
  <si>
    <t>DIRPEN_11</t>
  </si>
  <si>
    <t>DIRPEN_11.1</t>
  </si>
  <si>
    <t>DIRPEN_11.2</t>
  </si>
  <si>
    <t>DIRPEN_11.3</t>
  </si>
  <si>
    <t>DIRPEN_11.4</t>
  </si>
  <si>
    <t>DIRPEN_12</t>
  </si>
  <si>
    <t>DIRPEN_12.1</t>
  </si>
  <si>
    <t>DIRPEN_12.2</t>
  </si>
  <si>
    <t>DIRPEN_12.3</t>
  </si>
  <si>
    <t>DIRPEN_12.4</t>
  </si>
  <si>
    <t>DIRPEN_12.5</t>
  </si>
  <si>
    <t>DIRPEN_12.6</t>
  </si>
  <si>
    <t>DIRPEN_12.7</t>
  </si>
  <si>
    <t>DIRPEN_13</t>
  </si>
  <si>
    <t>DIRPEN_13.1</t>
  </si>
  <si>
    <t>DIRPEN_13.2</t>
  </si>
  <si>
    <t>DIRPEN_13.3</t>
  </si>
  <si>
    <t>DIRPEN_13.4</t>
  </si>
  <si>
    <t>DIRPEN_14</t>
  </si>
  <si>
    <t>DIRPEN_14.1</t>
  </si>
  <si>
    <t>DIRPEN_14.2</t>
  </si>
  <si>
    <t>DIRPEN_14.3</t>
  </si>
  <si>
    <t>DIRPEN_14.4</t>
  </si>
  <si>
    <t>DIRPEN_15</t>
  </si>
  <si>
    <t>DIRPEN_15.1</t>
  </si>
  <si>
    <t>DIRPEN_15.2</t>
  </si>
  <si>
    <t>DIRPEN_16</t>
  </si>
  <si>
    <t>DIRPEN_16.1</t>
  </si>
  <si>
    <t>DIRPEN_16.2</t>
  </si>
  <si>
    <t>DIRPEN_16.3</t>
  </si>
  <si>
    <t>DIRPEN_16.4</t>
  </si>
  <si>
    <t>DIRPEN_17</t>
  </si>
  <si>
    <t>DIRPEN_17.1</t>
  </si>
  <si>
    <t>DIRPEN_17.2</t>
  </si>
  <si>
    <t>DIRPEN_17.3</t>
  </si>
  <si>
    <t>DIRPEN_17.4</t>
  </si>
  <si>
    <t>DIRPEN_18</t>
  </si>
  <si>
    <t>DIRPEN_18.1</t>
  </si>
  <si>
    <t>DIRPEN_18.2</t>
  </si>
  <si>
    <t>DIRPEN_18.3</t>
  </si>
  <si>
    <t>Una (1) producción de información coyuntural de exportaciones e importaciones de bienes, con el fin de proporcionar información mensual que permita conocer la dinámica y características del comercio exterior en Colombia, finalizada.</t>
  </si>
  <si>
    <t>Proyecto Inversión</t>
  </si>
  <si>
    <t>Una (1) matriz para la identificación de necesidades de información estadística para la caracterización de grupos de interés del DANE. diligenciada para el correspondiente análisis.</t>
  </si>
  <si>
    <t>Derechos de información y acceso libre a la documentación pública_x000D_
El derecho de información es el principal derecho de la nueva ciudadanía activa,  el cual permite garantizar la participación de los ciudadanos en la actividad administrativa. _x000D_
El derecho a</t>
  </si>
  <si>
    <t>Canales de información y atención ciudadana: canales de comunicación y mecanismos de interacción y participación que permiten a los ciudadanos establecer un contacto estrecho y directo con la entidad, para conocer información relativa a su misionalidad (p</t>
  </si>
  <si>
    <t>La OOEE no se ajusta a ninguno de los acuerdos de la Habana relacionados.</t>
  </si>
  <si>
    <t>Un (1) documento para el diseño/ rediseño ajustado.</t>
  </si>
  <si>
    <t>Un (1) desarrollo de requerimientos , ajustes y pruebas de los diferentes instrumentos de recolección que integran el proceso estadístico.</t>
  </si>
  <si>
    <t>Un (1) procesamiento de la información finalizado.</t>
  </si>
  <si>
    <t>Un (1) proceso de análisis de consistencia económica, terminado.</t>
  </si>
  <si>
    <t xml:space="preserve">Una (1) Certificación y seguimiento del precio de venta al público de licores, vinos, aperitivos y similares, cigarrillos y tabaco elaborado y precios de artículos de primera necesidad, con el fin de atender lo establecido en las leyes 1816 y 1819 de 2016, actualizados. </t>
  </si>
  <si>
    <t>Una (1) producción de información estadística de la Encuesta Longitudinal de Colombia, con el fin de obtener datos tipo panel relacionados con las condiciones de vida de los hogares y personas, actualizada hasta la fase de recolección.</t>
  </si>
  <si>
    <t>15/01/2022</t>
  </si>
  <si>
    <t>30/12/2022</t>
  </si>
  <si>
    <t xml:space="preserve">Artículo 25.1 - Toda persona tiene derecho a un nivel de vida adecuado que le asegure, así como a su familia, la salud y el bienestar, y en especial la alimentación, el vestido, la vivienda, la asistencia médica y los servicios sociales necesarios; tiene </t>
  </si>
  <si>
    <t>Acuerdo : Participación Política. Apertura democrática para construir la paz_x000D_
Información estadística sobre participación ciudadana, transparencia del sistema electoral y adopción de mejores prácticas internacionales, apoyo a organizaciones sociales y prom</t>
  </si>
  <si>
    <t xml:space="preserve">Principio de transparencia_x000D_
</t>
  </si>
  <si>
    <t>Un (1) desarrollo de requerimientos, ajustes y pruebas de los diferentes instrumentos de recolección que integran el proceso estadístico, finalizado</t>
  </si>
  <si>
    <t>Una (1) producción de información estadística sobre temáticas de seguridad y convivencia ciudadana para obtener datos relacionados con victimización, denuncia, percepción de seguridad, convivencia y necesidades jurídicas actualizada.</t>
  </si>
  <si>
    <t>30/06/2022</t>
  </si>
  <si>
    <t>31/12/2022</t>
  </si>
  <si>
    <t>Una (1) producción de una operación estadística en el marco de una actualización metodológica general y ampliación de cobertura (ICCV -Índice de costos de la construcción de vivienda)</t>
  </si>
  <si>
    <t>(Una) Una producción de una operación estadística en el marco de una actualización metodológica general y ampliación de cobertura (ICCV -Índice de costos de la construcción de vivienda)</t>
  </si>
  <si>
    <t>Una (1) base de datos de los registros recolectados</t>
  </si>
  <si>
    <t>Un (1) procesamiento de datos de la operación estadística (IPI) que implementa acciones de mejora en la metodología (procesos e instrumentos) y resultados.</t>
  </si>
  <si>
    <t>Un (1)  procesamiento de datos de la operación estadística (IPI) que implementa acciones de mejora en la metodología (procesos e instrumentos) y resultados.</t>
  </si>
  <si>
    <t>El Índice de Producción Industrial aportará directamente 10% al cumplimiento del objetivo estratégico, capacidad metodológica. Los diferentes componentes articulados producirán la información en términos nominales que los grupos de interés de la Entidad, así como usuarios externos, conocerán, usarán y apropiarán para dar respuestas a sus necesidades de información.</t>
  </si>
  <si>
    <t>Adaptación de micronegocios de acuerdo con el rediseño de la GEIH marco 2018</t>
  </si>
  <si>
    <t>Cinco (5) procesamiento de la información finalizado.</t>
  </si>
  <si>
    <t>Prueba piloto de la Encuesta de Viajeros Internacionales modo aéreo y marítimo</t>
  </si>
  <si>
    <t>Prueba piloto Encuesta de Viajeros Internacionales modo aéreo y marítimo</t>
  </si>
  <si>
    <t>31/03/2022</t>
  </si>
  <si>
    <t>Resultados de la prueba piloto EVI modo aéreo y marítimo</t>
  </si>
  <si>
    <t>Rediseño Encuesta de Transporte Urbano de Pasajeros</t>
  </si>
  <si>
    <t>31/04/2022</t>
  </si>
  <si>
    <t>31/08/2022</t>
  </si>
  <si>
    <t>Publicación de la GEIH marco 2018, teniendo en cuenta los cambios e innovaciones para la identificación de grupos poblacionales, la incorporación de las clasificaciones internacionales de mercado laboral y la información para mejorar la medición del ingreso, pobreza y desigualdad monetaria.</t>
  </si>
  <si>
    <t>Un (1) documento para el diseño/rediseño ajustado.</t>
  </si>
  <si>
    <t>Un (1) desarrollo de requerimientos, ajustes y pruebas de los diferentes componentes que integran el proceso.</t>
  </si>
  <si>
    <t>Un (1) proceso de análisis de la información terminado.</t>
  </si>
  <si>
    <t>Un (1) rediseño de la medición de precio de leche en SIPSA</t>
  </si>
  <si>
    <t>30/03/2022</t>
  </si>
  <si>
    <t>Rendición de cuentas: espacio de interlocución entre los servidores públicos y la ciudadanía, que se realiza con el objetivo de generar transparencia, condiciones de confianza y garantizar el control social a la administración y sus resultados proveen ins</t>
  </si>
  <si>
    <t>Un (1) documento con el rediseño ajustado</t>
  </si>
  <si>
    <t>30/05/2022</t>
  </si>
  <si>
    <t>Un (1) cuestionario, aplicativo, manuales y muestra rediseñada</t>
  </si>
  <si>
    <t>30/08/2022</t>
  </si>
  <si>
    <t>Un (1) aprovechamiento de registros administrativos en convenio con FEDEGAN para mejorar marcos y  producir nueva información.</t>
  </si>
  <si>
    <t>Un (1) procesamiento de las bases de datos</t>
  </si>
  <si>
    <t>30/04/2022</t>
  </si>
  <si>
    <t>Una (1) muestra seleccionada a partir del marco muestral actualizado con el registro administrativo</t>
  </si>
  <si>
    <t>30/07/2022</t>
  </si>
  <si>
    <t>Un (1) cuadros de salida con nuevos resultados a partir de los registros administrativos</t>
  </si>
  <si>
    <t>Un (1) publicación de ampliación de cobertura en ELIC</t>
  </si>
  <si>
    <t>Un (1) procesamiento de información finalizado</t>
  </si>
  <si>
    <t>31/05/2022</t>
  </si>
  <si>
    <t>La meta no se encuentra relacionada con las negociaciones de la Habana. La actividad de procesamiento de información no requiere para su realización la implementación mecanismos de participación ciudadana o en materia de promoción y protección del derecho a la participación democrática.</t>
  </si>
  <si>
    <t>Un (1) proceso de análisis terminado</t>
  </si>
  <si>
    <t>Un (1) documentación metodológica actualizada</t>
  </si>
  <si>
    <t>Una (1) nueva operación estadística denominada Indicador de Mezcla Asfáltica, incluyendo publicación de resultados</t>
  </si>
  <si>
    <t>Un (1) documentación metodológica aprobada</t>
  </si>
  <si>
    <t>La meta no se encuentra relacionada con las negociaciones de la Habana. La actividad de diseño de estadísticas básicas de información no requiere para su realización la implementación mecanismos de participación ciudadana o en materia de promoción y protección del derecho a la participación democrática.</t>
  </si>
  <si>
    <t>15/02/2022</t>
  </si>
  <si>
    <t>20/02/2022</t>
  </si>
  <si>
    <t>Una (1) actualización metodológica en la operación estadística CEED correspondiente a los coeficientes de incidencia identificados en el rediseño del ICCV</t>
  </si>
  <si>
    <t>Un (1) diagnostico finalizado</t>
  </si>
  <si>
    <t>Un (1) actualización metodológica implementada</t>
  </si>
  <si>
    <t>30/09/2022</t>
  </si>
  <si>
    <t>Un (1) manual de diligenciamiento e instrumento de recolección actualizado</t>
  </si>
  <si>
    <t>Una (1) actualización metodológica en la operación estadística FIVI con el inicio de la recolección de nuevas variables de caracterización temática</t>
  </si>
  <si>
    <t>25/04/2022</t>
  </si>
  <si>
    <t>Una (1) planeación de la nueva operación estadística Encuesta Mensual de Constructores de Vivienda en el marco del convenio interadministrativo con el Ministerio de Vivienda, Ciudad y Territorio</t>
  </si>
  <si>
    <t>Un (1) propuesta tecnico-economica elaborada</t>
  </si>
  <si>
    <t>La meta no se encuentra relacionada con las negociaciones de la Habana. Esta meta se encuentra circunscrita a los establecido y definido entre las partes que suscriben un convenio interadministrativo y no requiere para su realización la implementación mecanismos de participación ciudadana o en materia de promoción y protección del derecho a la participación democrática.</t>
  </si>
  <si>
    <t>Un (1) convenio interadministrativo firmado</t>
  </si>
  <si>
    <t>Un (1) convenio interadministrativo ejecutado</t>
  </si>
  <si>
    <t xml:space="preserve">Principio de objetividad_x000D_
</t>
  </si>
  <si>
    <t>Un (1) módulo ambiental ajustado e Implementado en operaciones estadísticas EAS y EAC</t>
  </si>
  <si>
    <t>Un (1) módulo Ambiental ajustado e Implementado en operaciones estadísticas EAS y EAC</t>
  </si>
  <si>
    <t xml:space="preserve">Procesamiento </t>
  </si>
  <si>
    <t>Realizar pruebas de validación de consistencia de la información del módulo ambiental</t>
  </si>
  <si>
    <t xml:space="preserve">Elaborar cuadros de salida sobre las principales variables del módulo ambiental </t>
  </si>
  <si>
    <t>Incluir los cambios metodológicos de la GEIH en el operativo de la EMICRON</t>
  </si>
  <si>
    <t>1. Detección y análisis de necesidades</t>
  </si>
  <si>
    <t>Entrega de productos de publicación de resultados de la EMICRON</t>
  </si>
  <si>
    <t>Realizar las imputaciones correspondientes al cuarto trimestre de 2021; año 2021; y, primer, segundo y tercer trimestre de 2022.</t>
  </si>
  <si>
    <t>Realizar los cuadros de salida y los productos de publicación para los periodos de referencia cuarto trimestre 2021; año 2021; y primer, segundo y tercer trimestre de 2022</t>
  </si>
  <si>
    <t>Bases de datos sin anonimizar para las publicaciones trimestrales; y una base de datos anonimizadas con la información de todo el año 2021</t>
  </si>
  <si>
    <t>Una (1) producción de información coyuntural de exportaciones e importaciones de servicios, con el fin de proporcionar estadísticas mensuales que permita conocer la posición internacional del país, con dominios a mayor desagregación.</t>
  </si>
  <si>
    <t xml:space="preserve">Una (1) producción de información coyuntural de exportaciones e importaciones de servicios, con el fin de proporcionar estadísticas mensuales que permita conocer la posición internacional del país, con dominios a mayor desagregación.
</t>
  </si>
  <si>
    <t>Una (1) producción de resultados (boletines y cuadros de salida) de la Encuesta Mensual de Servicios - EMS de los meses estadísticos noviembre de 2021 a octubre de 2022.</t>
  </si>
  <si>
    <t>04/01/02022</t>
  </si>
  <si>
    <t>Una (1) producción de información estadística mensual de zonas francas que permita ser herramienta para la toma de decisiones de entidades tanto públicas como privadas.</t>
  </si>
  <si>
    <t>Documentos metodológicos actualizados</t>
  </si>
  <si>
    <t>Análisis, ajustes y pruebas en los diferentes pasos de recolección</t>
  </si>
  <si>
    <t>4. Recolección y Acopio</t>
  </si>
  <si>
    <t>Validación y revisión de consistencia en cuanto a los datos procesados</t>
  </si>
  <si>
    <t>Entrega de productos para la publicación de resultados de la EAC</t>
  </si>
  <si>
    <t>Realizar las imputaciones y el análisis de la información correspondiente a cifras del año 2021</t>
  </si>
  <si>
    <t>Elaborar los productos para la divulgación de resultados correspondiente a cifras del año 2021</t>
  </si>
  <si>
    <t>Fortalecer la sistematización de los procesos de análisis y generación de productos de la EMC</t>
  </si>
  <si>
    <t>Realizar las imputaciones y el análisis de la información correspondiente a cifras de noviembre y diciembre de 2021 y enero a octubre de 2022</t>
  </si>
  <si>
    <t>Elaborar los productos para la divulgación de resultados correspondiente a cifras de noviembre y diciembre de 2021 y enero a octubre de 2022</t>
  </si>
  <si>
    <t>Elaborar especificaciones y gestionar el desarrollo y pruebas de programas y aplicaciones para fortalecer os procesos de análisis y generación de productos de la EMC</t>
  </si>
  <si>
    <t>Entrega de productos para la publicación de los resultados de la EAI 2020</t>
  </si>
  <si>
    <t>La OOEE no se ajusta a ninguno de los acuerdos de la Habana Relacionados</t>
  </si>
  <si>
    <t>Una (1) producción de información coyuntural y estructural  con el fin de proporcionar información mensual y anual que permita conocer la dinámica y características del sector manufactura en Colombia, actualizada.</t>
  </si>
  <si>
    <t>Un (1) documento para el diseño actualizado.</t>
  </si>
  <si>
    <t>Un (1) proceso de análisis de consistencia y contexto económico, terminado.</t>
  </si>
  <si>
    <t>Una (1) producción de información sobre temáticas de tecnología e innovación para obtener datos relacionados a  la dinámica tecnológica y las actividades de innovación y desarrollo tecnológico en las empresas de los sectores de servicios y comercio de Colombia</t>
  </si>
  <si>
    <t>Una (1) producción de información estadística periódica para la medición de la dinámica del sector constructor, actualizada.</t>
  </si>
  <si>
    <t>Una (1) matriz para la identificación de necesidades de información estadística para la caracterización de grupos de interés del DANE, diligenciada</t>
  </si>
  <si>
    <t xml:space="preserve">Consulta para la identificación de necesidades de información de los grupos de valor:  se hace importante identificar los temas de mayor interés de los grupos de valor y de interés de la entidad </t>
  </si>
  <si>
    <t>La meta no se encuentra relacionada con las negociaciones de la Habana.</t>
  </si>
  <si>
    <t>Una (1) encuesta a usuarios externos sobre uso y satisfacción con las operaciones estadísticas de construcción, actualizada</t>
  </si>
  <si>
    <t>31/06/2022</t>
  </si>
  <si>
    <t>Un (1) documento para el diseño/ rediseño, actualizado</t>
  </si>
  <si>
    <t>Una (1) directorio especializado de construcción, actualizado</t>
  </si>
  <si>
    <t>Un (1) desarrollo de requerimientos , ajustes y pruebas de los diferentes instrumentos de recolección que integran el proceso estadístico, aplicado</t>
  </si>
  <si>
    <t>Un (1) procesamiento de la información, finalizado</t>
  </si>
  <si>
    <t>Un (1) proceso de análisis, terminado</t>
  </si>
  <si>
    <t>Una (1) matriz para la identificación de necesidades de información estadística para la caracterización de grupos de interés del DANE diligenciada.</t>
  </si>
  <si>
    <t>Un (1) documento para el diseño / rediseño actualizado.</t>
  </si>
  <si>
    <t>Un (1) documento con el desarrollo de requerimientos, ajustes y pruebas de componentes del proceso estadístico para la operación actualizado.</t>
  </si>
  <si>
    <t>Un (1) análisis de productos y resultados de información estadística terminado.</t>
  </si>
  <si>
    <t>Una (1) producción y rediseño de información estadística continua relacionada con la medición de los cambios en los precios de una canasta representativa de los costos de la construcción de edificaciones</t>
  </si>
  <si>
    <t>Una (1) publicación de resultados de la EGIT para el IV trimestre de 2021 y del I al III trimestre de 2022</t>
  </si>
  <si>
    <t>Un (1) módulo de gasto de los hogares realizado en la ECV 2022</t>
  </si>
  <si>
    <t>La ECV no se relaciona con ninguno de los acuerdos de La Habana</t>
  </si>
  <si>
    <t>Una (1) actualización metodológica del Pulso Empresarial</t>
  </si>
  <si>
    <t>Artículo 22 - Toda persona, como miembro de la sociedad, tiene derecho a la seguridad social, y a obtener, mediante el esfuerzo nacional y la cooperación internacional, habida cuenta de la organización y los recursos de cada Estado, la satisfacción de los</t>
  </si>
  <si>
    <t>La Información y Consulta: para que la ciudadanía participe en la gestión, requiere de información pública, la entidad debe proporcionar y facilitar el acceso a información de calidad, en lenguaje comprensible y en formatos accesibles, atendiendo a los pr</t>
  </si>
  <si>
    <t>Una (1) producción de información estadística sobre cultura política para obtener datos relacionados con democracia, capital social y el insumo para los indicadores ODS 16.b.1 - 16.5.1 - 16.7.2</t>
  </si>
  <si>
    <t>Una (1) base de datos de información recolectada o acopiada</t>
  </si>
  <si>
    <t>Un (1) proceso de análisis de consistencia y contexto terminado.</t>
  </si>
  <si>
    <t>Una (1) producción del IPC - Índice de Precios al Consumidor en condiciones técnicas pertinentes</t>
  </si>
  <si>
    <t>Una (1) producción del IPP - Índice de Precios del Productor de acuerdo a los ajustes percibidos por el mercado</t>
  </si>
  <si>
    <t>Una (1) producción del IPPR - Índice de Precios de la Propiedad Residencial a partir de la información recabada por los registros administrativos disponibles</t>
  </si>
  <si>
    <t>Una (1) producción de información agregada y analizada, de acuerdo a lo dispuesto por los lineamientos de la OCDE, para su transmisión, en función de los lineamientos y necesidades del programa PPA - Programa de paridad de poder adquisitivo</t>
  </si>
  <si>
    <t>Una (1) producción del ICOCIV -  Índice de Costos de la Construcción de Obras Civiles en condiciones técnicas pertinentes</t>
  </si>
  <si>
    <t>Una (1) producción de resultados (boletines y cuadros de salida) de la Encuesta Anual de Servicios - EAS del año 2021</t>
  </si>
  <si>
    <t>DIMPE_1</t>
  </si>
  <si>
    <t>DIMPE_1.1</t>
  </si>
  <si>
    <t>DIMPE_1.2</t>
  </si>
  <si>
    <t>DIMPE_1.3</t>
  </si>
  <si>
    <t>DIMPE_1.4</t>
  </si>
  <si>
    <t>DIMPE_1.5</t>
  </si>
  <si>
    <t>DIMPE_2</t>
  </si>
  <si>
    <t>DIMPE_2.1</t>
  </si>
  <si>
    <t>DIMPE_2.2</t>
  </si>
  <si>
    <t>DIMPE_2.3</t>
  </si>
  <si>
    <t>DIMPE_2.4</t>
  </si>
  <si>
    <t>DIMPE_2.5</t>
  </si>
  <si>
    <t>DIMPE_3</t>
  </si>
  <si>
    <t>DIMPE_5</t>
  </si>
  <si>
    <t>DIMPE_6</t>
  </si>
  <si>
    <t>DIMPE_7</t>
  </si>
  <si>
    <t>DIMPE_8</t>
  </si>
  <si>
    <t>DIMPE_9</t>
  </si>
  <si>
    <t>DIMPE_10</t>
  </si>
  <si>
    <t>DIMPE_11</t>
  </si>
  <si>
    <t>DIMPE_12</t>
  </si>
  <si>
    <t>DIMPE_13</t>
  </si>
  <si>
    <t>DIMPE_14</t>
  </si>
  <si>
    <t>DIMPE_15</t>
  </si>
  <si>
    <t>DIMPE_16</t>
  </si>
  <si>
    <t>DIMPE_17</t>
  </si>
  <si>
    <t>DIMPE_18</t>
  </si>
  <si>
    <t>DIMPE_19</t>
  </si>
  <si>
    <t>DIMPE_21</t>
  </si>
  <si>
    <t>DIMPE_22</t>
  </si>
  <si>
    <t>DIMPE_23</t>
  </si>
  <si>
    <t>DIMPE_24</t>
  </si>
  <si>
    <t>DIMPE_25</t>
  </si>
  <si>
    <t>DIMPE_26</t>
  </si>
  <si>
    <t>DIMPE_27</t>
  </si>
  <si>
    <t>DIMPE_28</t>
  </si>
  <si>
    <t>DIMPE_29</t>
  </si>
  <si>
    <t>DIMPE_30</t>
  </si>
  <si>
    <t>DIMPE_31</t>
  </si>
  <si>
    <t>DIMPE_32</t>
  </si>
  <si>
    <t>DIMPE_33</t>
  </si>
  <si>
    <t>DIMPE_35</t>
  </si>
  <si>
    <t>DIMPE_36</t>
  </si>
  <si>
    <t>DIMPE_37</t>
  </si>
  <si>
    <t>DIMPE_38</t>
  </si>
  <si>
    <t>DIMPE_39</t>
  </si>
  <si>
    <t>DIMPE_40</t>
  </si>
  <si>
    <t>DIMPE_41</t>
  </si>
  <si>
    <t>DIMPE_42</t>
  </si>
  <si>
    <t>DIMPE_43</t>
  </si>
  <si>
    <t>DIMPE_44</t>
  </si>
  <si>
    <t>DIMPE_45</t>
  </si>
  <si>
    <t>DIMPE_46</t>
  </si>
  <si>
    <t>DIMPE_3.1</t>
  </si>
  <si>
    <t>DIMPE_3.2</t>
  </si>
  <si>
    <t>DIMPE_5.1</t>
  </si>
  <si>
    <t>DIMPE_5.2</t>
  </si>
  <si>
    <t>DIMPE_5.3</t>
  </si>
  <si>
    <t>DIMPE_6.1</t>
  </si>
  <si>
    <t>DIMPE_6.2</t>
  </si>
  <si>
    <t>DIMPE_7.1</t>
  </si>
  <si>
    <t>DIMPE_7.2</t>
  </si>
  <si>
    <t>DIMPE_8.1</t>
  </si>
  <si>
    <t>DIMPE_8.2</t>
  </si>
  <si>
    <t>DIMPE_9.1</t>
  </si>
  <si>
    <t>DIMPE_9.2</t>
  </si>
  <si>
    <t>DIMPE_10.1</t>
  </si>
  <si>
    <t>DIMPE_10.2</t>
  </si>
  <si>
    <t>DIMPE_11.1</t>
  </si>
  <si>
    <t>DIMPE_11.2</t>
  </si>
  <si>
    <t>DIMPE_11.3</t>
  </si>
  <si>
    <t>Un (1) desarrollo de requerimientos, ajustes y pruebas de los diferentes componentes que integran el proceso para la recolección de la información dentro de la EAID, conforme a los resultados de recolección de la EAID del 2021.</t>
  </si>
  <si>
    <t>Un (1) instrumento de recolección EVI modo aéreo y marítimo</t>
  </si>
  <si>
    <t>Una (1) identificación de las necesidades de los usuarios</t>
  </si>
  <si>
    <t>Una (1) propuesta de rediseño de la OOEE</t>
  </si>
  <si>
    <t>Un (1) instrumento de recolección ajustado</t>
  </si>
  <si>
    <t>DIMPE_12.1</t>
  </si>
  <si>
    <t>DIMPE_12.2</t>
  </si>
  <si>
    <t>DIMPE_12.3</t>
  </si>
  <si>
    <t>DIMPE_12.4</t>
  </si>
  <si>
    <t>DIMPE_13.1</t>
  </si>
  <si>
    <t>DIMPE_13.2</t>
  </si>
  <si>
    <t>DIMPE_13.3</t>
  </si>
  <si>
    <t>DIMPE_13.4</t>
  </si>
  <si>
    <t>Cuadros de salida</t>
  </si>
  <si>
    <t>DIMPE_14.1</t>
  </si>
  <si>
    <t>DIMPE_14.2</t>
  </si>
  <si>
    <t>DIMPE_14.3</t>
  </si>
  <si>
    <t>DIMPE_15.1</t>
  </si>
  <si>
    <t>DIMPE_15.2</t>
  </si>
  <si>
    <t>DIMPE_15.3</t>
  </si>
  <si>
    <t>DIMPE_16.1</t>
  </si>
  <si>
    <t>DIMPE_16.2</t>
  </si>
  <si>
    <t>DIMPE_16.3</t>
  </si>
  <si>
    <t>DIMPE_17.1</t>
  </si>
  <si>
    <t>DIMPE_17.2</t>
  </si>
  <si>
    <t>DIMPE_17.3</t>
  </si>
  <si>
    <t>DIMPE_17.4</t>
  </si>
  <si>
    <t>DIMPE_18.1</t>
  </si>
  <si>
    <t>DIMPE_18.2</t>
  </si>
  <si>
    <t>DIMPE_18.3</t>
  </si>
  <si>
    <t>DIMPE_19.1</t>
  </si>
  <si>
    <t>DIMPE_19.2</t>
  </si>
  <si>
    <t>DIMPE_19.3</t>
  </si>
  <si>
    <t>Un (1) procesamiento de información obtenida del módulo ambiental</t>
  </si>
  <si>
    <t>Los cambios metodológicos de la GEIH en el operativo de la EMICRON</t>
  </si>
  <si>
    <t>Proyecto Inversión
CONPES 3956</t>
  </si>
  <si>
    <t>Un (1) Documento Metodológico revisado y actualizado</t>
  </si>
  <si>
    <t xml:space="preserve">Un (1) Plan General revisado y actualizado </t>
  </si>
  <si>
    <t>Una (1) Ficha Metodológica, revisada y actualizada</t>
  </si>
  <si>
    <t>Un (1) Manual de Recolección y Conceptos Básicos, revisado y actualizado.</t>
  </si>
  <si>
    <t>DIMPE_21.1</t>
  </si>
  <si>
    <t>DIMPE_21.2</t>
  </si>
  <si>
    <t>DIMPE_21.3</t>
  </si>
  <si>
    <t>DIMPE_22.1</t>
  </si>
  <si>
    <t>DIMPE_22.2</t>
  </si>
  <si>
    <t>DIMPE_22.3</t>
  </si>
  <si>
    <t>DIMPE_22.4</t>
  </si>
  <si>
    <t>DIMPE_22.5</t>
  </si>
  <si>
    <t>DIMPE_22.6</t>
  </si>
  <si>
    <t>DIMPE_23.1</t>
  </si>
  <si>
    <t>DIMPE_23.2</t>
  </si>
  <si>
    <t>DIMPE_23.3</t>
  </si>
  <si>
    <t>DIMPE_24.1</t>
  </si>
  <si>
    <t>DIMPE_25.1</t>
  </si>
  <si>
    <t>Un (1) desarrollo de requerimientos, ajustes y pruebas de los diferentes componentes que integran el proceso para la recolección de la información dentro del rediseño de la MTCES. Conforme a los resultados de recolección de la EMCES del 2022.</t>
  </si>
  <si>
    <t>Un (1) Procesamiento de bases de datos y generación de cuadros de salida.</t>
  </si>
  <si>
    <t>DIMPE_26.1</t>
  </si>
  <si>
    <t>DIMPE_26.2</t>
  </si>
  <si>
    <t>DIMPE_26.3</t>
  </si>
  <si>
    <t>DIMPE_26.4</t>
  </si>
  <si>
    <t>DIMPE_26.5</t>
  </si>
  <si>
    <t>Una (1) base que compile la información de las zonas francas activas en Colombia, integrada</t>
  </si>
  <si>
    <t>DIMPE_27.1</t>
  </si>
  <si>
    <t>DIMPE_27.2</t>
  </si>
  <si>
    <t>DIMPE_27.3</t>
  </si>
  <si>
    <t>DIMPE_28.1</t>
  </si>
  <si>
    <t>DIMPE_28.2</t>
  </si>
  <si>
    <t>DIMPE_28.3</t>
  </si>
  <si>
    <t>Un (1) manual de diligenciamiento y las especificaciones requeridas para el operativo de campo, correspondiente a la recolección de información del año 2021, actualizado</t>
  </si>
  <si>
    <t>DIMPE_29.1</t>
  </si>
  <si>
    <t>DIMPE_30.1</t>
  </si>
  <si>
    <t>Un (1) procesamiento, análisis, difusión y evaluación de la EAI 2020</t>
  </si>
  <si>
    <t>Un (1) aplicativo ajustado, selección y contratación de personal; inicio y desarrollo del operativo; ajuste de la documentación; información recolectada y criticada; análisis de información</t>
  </si>
  <si>
    <t>Un (1) operativo de recolección EAI 2021, adelantado</t>
  </si>
  <si>
    <t>DIMPE_31.1</t>
  </si>
  <si>
    <t>DIMPE_31.2</t>
  </si>
  <si>
    <t>DIMPE_31.3</t>
  </si>
  <si>
    <t>DIMPE_31.4</t>
  </si>
  <si>
    <t>DIMPE_31.5</t>
  </si>
  <si>
    <t>DIMPE_32.1</t>
  </si>
  <si>
    <t>DIMPE_32.2</t>
  </si>
  <si>
    <t>DIMPE_32.3</t>
  </si>
  <si>
    <t>DIMPE_32.4</t>
  </si>
  <si>
    <t>DIMPE_32.5</t>
  </si>
  <si>
    <t>DIMPE_33.1</t>
  </si>
  <si>
    <t>DIMPE_33.2</t>
  </si>
  <si>
    <t>DIMPE_33.3</t>
  </si>
  <si>
    <t>DIMPE_33.4</t>
  </si>
  <si>
    <t>DIMPE_33.5</t>
  </si>
  <si>
    <t>DIMPE_33.6</t>
  </si>
  <si>
    <t>DIMPE_33.7</t>
  </si>
  <si>
    <t>DIMPE_35.1</t>
  </si>
  <si>
    <t>DIMPE_35.2</t>
  </si>
  <si>
    <t>DIMPE_35.3</t>
  </si>
  <si>
    <t>DIMPE_35.4</t>
  </si>
  <si>
    <t>DIMPE_35.5</t>
  </si>
  <si>
    <t>DIMPE_36.1</t>
  </si>
  <si>
    <t>Un (1) procesamiento de bases de datos y la generación de cuadros de salida.</t>
  </si>
  <si>
    <t>DIMPE_37.1</t>
  </si>
  <si>
    <t>DIMPE_37.2</t>
  </si>
  <si>
    <t>U (1) documento metodológico del módulo de gasto de los hogares, actualizado</t>
  </si>
  <si>
    <t>Un (1) levantamiento de la información del módulo de gasto de los hogares</t>
  </si>
  <si>
    <t>DIMPE_38.1</t>
  </si>
  <si>
    <t>DIMPE_38.2</t>
  </si>
  <si>
    <t>Una (1) revisión y consolidación del directorio del Pulso Empresarial</t>
  </si>
  <si>
    <t>Una (1) implementación de los ajustes metodológicos del Pulso Empresarial</t>
  </si>
  <si>
    <t>Una (1) matriz de identificación de necesidades de información estadística</t>
  </si>
  <si>
    <t>DIMPE_39.1</t>
  </si>
  <si>
    <t>DIMPE_39.2</t>
  </si>
  <si>
    <t>DIMPE_39.3</t>
  </si>
  <si>
    <t>DIMPE_39.4</t>
  </si>
  <si>
    <t>DIMPE_40.1</t>
  </si>
  <si>
    <t>DIMPE_40.2</t>
  </si>
  <si>
    <t>DIMPE_40.3</t>
  </si>
  <si>
    <t>Una (1) recolección y análisis de la información requerida en el índice</t>
  </si>
  <si>
    <t>Un (1) ajuste en el sistema de recolección (actualización constante de especificaciones)</t>
  </si>
  <si>
    <t>Un (1) cálculo del índice</t>
  </si>
  <si>
    <t>DIMPE_41.1</t>
  </si>
  <si>
    <t>DIMPE_41.2</t>
  </si>
  <si>
    <t>DIMPE_41.3</t>
  </si>
  <si>
    <t>Un (1) monitoreo a las condiciones del modelo hedónico, de acuerdo al comportamiento del mercado y variables disponibles</t>
  </si>
  <si>
    <t>DIMPE_42.1</t>
  </si>
  <si>
    <t>DIMPE_42.2</t>
  </si>
  <si>
    <t>DIMPE_43.1</t>
  </si>
  <si>
    <t>DIMPE_43.2</t>
  </si>
  <si>
    <t>DIMPE_43.3</t>
  </si>
  <si>
    <t>Una (1) recolección y análisis de la información requerida</t>
  </si>
  <si>
    <t>Un (1) análisis y agregación de información para su transmisión a la OECD</t>
  </si>
  <si>
    <t>DIMPE_44.1</t>
  </si>
  <si>
    <t>DIMPE_44.2</t>
  </si>
  <si>
    <t>DIMPE_44.3</t>
  </si>
  <si>
    <t>DIMPE_45.1</t>
  </si>
  <si>
    <t>DIMPE_45.2</t>
  </si>
  <si>
    <t>Una (1) generación de cuadros de salida.</t>
  </si>
  <si>
    <t>Un (1) procesamiento de bases de datos.</t>
  </si>
  <si>
    <t xml:space="preserve">Una (1) producción de resultados (boletines y cuadros de salida) de la MTA de los trimestres estadísticos del IV 2021 al III de 2022.
</t>
  </si>
  <si>
    <t>DIMPE_46.2</t>
  </si>
  <si>
    <t>DIMPE_46.1</t>
  </si>
  <si>
    <t>Promedio trimestral del hito + sumatoria acumulada del promedio del % avance de cada trimestre</t>
  </si>
  <si>
    <t>Esta meta se encuentra vinculada a los proyectos de inversión cuyos productos  contribuyen al fortalecimiento de la capacidad metodológica establecida en el plan estratégico</t>
  </si>
  <si>
    <t>Las temáticas de la encuesta no abordan los temas integrados en el Acuerdo. La encuesta busca determinar el estado de operaciones, mecanismos de ajuste y políticas de apoyo recibidas por  las empresas durante la pandemia por COVID19.</t>
  </si>
  <si>
    <t>Principios para el ejercicio de participación
según Ley 1757 de 2015</t>
  </si>
  <si>
    <t xml:space="preserve">
Cinco (5) talleres de capacitación y reinducción para la implementación de los formatos de notificación de nacimiento y muerte: Amazonas, Guainía, Chocó, La Guajira y Vichada, realizados.</t>
  </si>
  <si>
    <t>Producción de información sociodemográfica permanente, que trasciende los resultados de las negociaciones de Habana. Para la producción de esta información estadística solo participa el equipo técnico del DANE.</t>
  </si>
  <si>
    <t>Producción de información sociodemográfica permanente, que trasciende los resultados de las negociaciones de Habana. Para la producción de esta información estadística solo participa el equipo técnico del DANE.}</t>
  </si>
  <si>
    <t>Para la producción de esta información estadística solo participa el equipo técnico del DANE.</t>
  </si>
  <si>
    <t>El desarrollo de los módulos priorizados para el 2021 así como el mantenimiento de la página web SEN, potencian la disposición de elementos clave para la aplicación de los instrumentos de coordinación del SEN: Planificación y articulación estadística, Regulación estadística y calidad estadística.  Fortalecer estos instrumentos promueve la articulación de la producción estadística de calidad que requiere el país.</t>
  </si>
  <si>
    <t>Ningunos de los acuerdos tiene una relación directa con la meta, respecto a la participación ciudadana y gestión este hito va dirigido a nivel interno del DANE</t>
  </si>
  <si>
    <t>El desarrollo de los estudios de analítica aplicados, fomenta la revisión y análisis de tendencias y buenas prácticas en el proceso estadístico, y la investigación que conduzcan al mejoramiento de capacidad metodológica y a la modernización de los procesos de la entidad lo cual garantiza la transparencia en el uso adecuado de los datos.</t>
  </si>
  <si>
    <t>Ningunos de los acuerdos tiene una relación directa con la meta, respecto a la participación ciudadana y gestión este hito va dirigido a nivel interno de la entidad</t>
  </si>
  <si>
    <t>La meta aporta el 25% al objetivo planteado para el cuatrienio de tener 32 Registros Administrativos que pasan por el Programa de Fortalecimiento de RRAA.</t>
  </si>
  <si>
    <t>Ningunos de los acuerdos tiene una relación directa con la meta, respecto a la participación ciudadana y gestión este hito va dirigido a nivel interinstitucional, siendo un servicio técnico que se presta mejorar un producto de la entidad dueña del RRAA</t>
  </si>
  <si>
    <t>Número de evaluaciones de la calidad estadística realizadas/ Número de evaluaciones de la calidad estadística programadas en el PECE 2022</t>
  </si>
  <si>
    <t>Número de entidades con acompañamiento en la implementación de los instrumentos del Marco de Aseguramiento de la Calidad / Número de entidades programadas para acompañamiento</t>
  </si>
  <si>
    <t>Documento con la metodología para la revisión de pares, aplicable a los países de América Latina y el Caribe</t>
  </si>
  <si>
    <t xml:space="preserve">Publicación resultados del ICET 2020 y el ICET 2021 calculado </t>
  </si>
  <si>
    <t xml:space="preserve">Repositorio con la consolidación de la gestión del  Programa de Fortalecimiento Estadístico Territorial </t>
  </si>
  <si>
    <t xml:space="preserve">Un (1) Informe de gestión y resultados del Programa de Fortalecimiento Estadístico Territorial (PFET) con recomendaciones y lecciones aprendidas. </t>
  </si>
  <si>
    <t>Repositorio con las evidencias de los capacitaciones brindades al SEN y los nuevos cursos virtuales desarrollados</t>
  </si>
  <si>
    <t>Este hito aportará al 100% del objetivo de estratégico de asegurar la calidad estadística en proceso y resultados, ya que permite que las entidades puedan aprender e implementar los estándares para la producción estadística</t>
  </si>
  <si>
    <t>Este hito aportará al objetivo estratégico de asegurar la calidad estadística en proceso y resultados, ya que permite que los productos estadísticos cuenten con documentos que les permita desarrollar operaciones de calidad y que cumplen con las diferentes fases del proceso estadístico</t>
  </si>
  <si>
    <t>Un (1) grupo de Gestión de Proveedores de Datos conformado.</t>
  </si>
  <si>
    <t>La meta aporta al Plan Estratégico ya que está enmarcada en el desarrollo la Política de Gestión del conocimiento e innovación del MIPG y contribuye a las acciones de implementación de la Política en sus 4 ejes: Generación y producción, Herramientas de uso y apropiación, Analítica Institucional, cultura de difundir y compartir.</t>
  </si>
  <si>
    <t>Promedio trimestral del hito +sumatoria acumulada del  promedio del % avance de cada trimestre</t>
  </si>
  <si>
    <t>Esta meta se encuentra vinculada a los proyectos de inversión cuyos productos contribuyen al fortalecimiento de la capacidad metodológica establecida en el plan estratégico</t>
  </si>
  <si>
    <t>Una (1)  análisis, evaluación y depuración de información recolectada y procesamiento del inflactor de las actividades del IPI</t>
  </si>
  <si>
    <t>Una (1) Publicación de cifras en términos nominales del IPI</t>
  </si>
  <si>
    <t>Otro (Por favor indíquenos en el campo de observaciones cual otro acuerdo se alinea con la meta)</t>
  </si>
  <si>
    <t>Una (1) realización de la tercera encuesta anual de inversión directa-EAID</t>
  </si>
  <si>
    <t xml:space="preserve">Un (1) procesamiento y análisis de la información finalizado, para la publicación de un (1) boletín al terminar la realización de la EAID, </t>
  </si>
  <si>
    <t>Promedio trimestral del hito + sumatoria acumulada del  promedio del % avance de cada trimestre</t>
  </si>
  <si>
    <t>Un (1) documento detección y análisis de requerimientos</t>
  </si>
  <si>
    <t xml:space="preserve">Acuerdo: Política de desarrollo agrario integral. Hacia un nuevo campo colombiano: Reforma Rural Integral (RRI)_x000D_
Información estadística orientada a los programas especiales de desarrollo con enfoque territorial (PDET) </t>
  </si>
  <si>
    <t>El aprovechamiento de registros administrativos en convenio con FEDEGAN en cumplimiento de la NTC PE 1000: 2020, aporta indirectamente al objetivo dado que permite obtener información estadística con atributos de relevancia, oportunidad, exactitud y precisión fortalecidos aportando un 5% al PEI</t>
  </si>
  <si>
    <t>La meta no se encuentra relacionada con las negociaciones de la Habana. La actividad de análisis de operaciones estadísticas de información no requiere para su realización la implementación mecanismos de participación ciudadana o en materia de promoción y protección del derecho a la participación democrática.</t>
  </si>
  <si>
    <t>Derecho al ambiente sano_x000D_
Todas las personas tienen derecho a gozar de un ambiente_x000D_
sano y la ley garantizará la participación de la comunidad en_x000D_
las decisiones que puedan afectarlo. La Carta de 1991 es explícita en adoptar el modelo que consagra el «Derecho</t>
  </si>
  <si>
    <t>Un (1) Informe operativo del Censo de edificaciones (CEED) con la implementación de los coeficientes de incidencia identificados en el rediseño del índice de costos de construcción de vivienda, terminada.</t>
  </si>
  <si>
    <t># de bases de datos entregadas con nuevos coeficientes / # de bases de datos programadas</t>
  </si>
  <si>
    <t>Archivo de informe operativo</t>
  </si>
  <si>
    <t>Un (1) Plan de recolección finalizado.</t>
  </si>
  <si>
    <t>La aplicación de nuevos coeficientes y la puesta en marcha del rediseño del Censo de Edificaciones aportará 100% al cumplimiento del objetivo estratégico, dado que aseguran de forma directa a la calidad estadística y a la actualización de fuentes y procesos para una mayor cobertura y oportunidad de los resultados.</t>
  </si>
  <si>
    <t>El desarrollo de esta operación estadística no se alinea al fundamento de los acuerdos de paz.</t>
  </si>
  <si>
    <t>Un (1) Informe operativo de la información recolectada, finalizado.</t>
  </si>
  <si>
    <t>Una (1) base de datos de la temática en financiación de vivienda para verificar la recolección de las nuevas variables de caracterización, terminada.</t>
  </si>
  <si>
    <t># de bases con las nuevas variables de caracterización temática en financiación de vivienda / # de bases de datos programadas</t>
  </si>
  <si>
    <t>Base de datos resultado</t>
  </si>
  <si>
    <t># de bases de datos acorde al rediseño de la EMCES / #. de bases de datos programadas</t>
  </si>
  <si>
    <t>Base de datos de rediseño de la EMCES</t>
  </si>
  <si>
    <t>La base de datos de la Encuesta Mensual de Comercio, con la aplicación del rediseño, aportará al 100% con el cumplimiento del objetivo estratégico, ya que con la actualización se logra la obtención de bases con mayor calidad y cobertura.</t>
  </si>
  <si>
    <t>Un (1) Base de información recolectada</t>
  </si>
  <si>
    <t>Un (1) Base de información depurada.</t>
  </si>
  <si>
    <t>Un (1) Base de datos finalizada.</t>
  </si>
  <si>
    <t>Base de datos de la prueba piloto</t>
  </si>
  <si>
    <t>Con la prueba piloto realizada, se busca realizar la confirmación de estos resultados en la base de datos de la Encuesta de Viajeros Internacionales, por ende aportará al 100% con el cumplimiento del objetivo estratégico.</t>
  </si>
  <si>
    <t>Una (1) base de datos de la Encuesta Mensual de Agencia de Viajes para la verificación acorde al rediseño, terminada.</t>
  </si>
  <si>
    <t>Base de datos del rediseño de la encuesta mensual de agencia de viajes 2022</t>
  </si>
  <si>
    <t>La base de datos de la Encuesta Mensual de Agencia de Viajes, con la aplicación del rediseño, aportará al 100% con el cumplimiento del objetivo estratégico, ya que con la actualización se logra la obtención de bases con mayor calidad y cobertura.</t>
  </si>
  <si>
    <t># de bases de datos producidas / # de bases de datos requeridas</t>
  </si>
  <si>
    <t>Base de datos definitiva</t>
  </si>
  <si>
    <t>La integración de la información enfocada con la economía circular, aportará al 100% con el cumplimiento del objetivo estratégico, dado que brindará una oportunidad de aprovechamiento para la toma de decisiones por la integración en pérdidas, desperdicios, bioeconomía y empleo verde.</t>
  </si>
  <si>
    <t>Un (1) Informe de implementación del sistema de monitoreo y control para las encuestas de convivencia y seguridad ciudadana, consumo cultural y gasto interno en turismo, aplicado</t>
  </si>
  <si>
    <t>Informe de implementación del sistema / la recolección de las 3 operaciones</t>
  </si>
  <si>
    <t>Documento con el informe de implementación del sistema de monitoreo</t>
  </si>
  <si>
    <t>El sistema de monitoreo y control de las operaciones estadísticas, ofrece una garantía para la toma de decisiones de forma pertinente y de esta forma aporta a la recolección de información procesos de calidad y resultados oportunos.</t>
  </si>
  <si>
    <t>LOG_10</t>
  </si>
  <si>
    <t>Un (1) plan de trabajo por líneas de investigación y aporte a la planeación y realización de los procesos de recolección para la creación de la unidad de analítica, aplicado.</t>
  </si>
  <si>
    <t>Documento con el plan de trabajo por línea de investigación</t>
  </si>
  <si>
    <t>LOG_11</t>
  </si>
  <si>
    <t>Un (1) Informe de actualización documental para la asociación de los documentos tipo parámetro actuales en la recolección y acopio, terminado.</t>
  </si>
  <si>
    <t>No. de documentos actualizados / No. de documentos que requieren actualización</t>
  </si>
  <si>
    <t>Documento con el reporte de aprobación de los documentos en Isolución</t>
  </si>
  <si>
    <t>La actualización documental del proceso de recolección y acopio, realizará su aporte con la articulación de los documentos parámetro, alineadas al procedimiento de la fase, definiendo un control documental que favorezca al desarrollo adecuado del proceso estadístico según su sistema de gestión.</t>
  </si>
  <si>
    <t>LOG_12</t>
  </si>
  <si>
    <t>Una (1) base de datos de Encuesta de Sacrificio de Ganado recolectada.</t>
  </si>
  <si>
    <t xml:space="preserve">bases de datos entregadas/OOEE programadas </t>
  </si>
  <si>
    <t>Cronograma de la operación</t>
  </si>
  <si>
    <t>Informe del cierre operativo</t>
  </si>
  <si>
    <t>(1) cierre operativo con puntualidad de las OOEE programadas por las direcciones productoras</t>
  </si>
  <si>
    <t>Informe de crítica y/o cierre</t>
  </si>
  <si>
    <t>informes de verificación</t>
  </si>
  <si>
    <t>LOG_13</t>
  </si>
  <si>
    <t>LOG_14</t>
  </si>
  <si>
    <t>LOG_15</t>
  </si>
  <si>
    <t>Una (1) base de datos de Zonas Francas recolectada.</t>
  </si>
  <si>
    <t>La generación de información de la encuesta de Zonas Francas, se realiza acorde al objetivo estratégico de asegurar la calidad estadística en procesos y resultados, aportando el 100% al objetivo estratégico.</t>
  </si>
  <si>
    <t>LOG_16</t>
  </si>
  <si>
    <t>Una (1) base de datos de Encuesta Anual de Comercio (circular / módulo ambiental) recolectada.</t>
  </si>
  <si>
    <t>La generación de información de la Encuesta Anual de Comercio (circular / módulo ambiental), se realiza acorde al objetivo estratégico de asegurar la calidad estadística en procesos y resultados, aportando el 100% al objetivo estratégico.</t>
  </si>
  <si>
    <t>LOG_17</t>
  </si>
  <si>
    <t>Una (1) base de datos de Encuesta Mensual de Comercio recolectada.</t>
  </si>
  <si>
    <t>La generación de información de la Encuesta Mensual de Comercio, se realiza acorde al objetivo estratégico de asegurar la calidad estadística en procesos y resultados, aportando el 100% al objetivo estratégico.</t>
  </si>
  <si>
    <t>LOG_18</t>
  </si>
  <si>
    <t>Una (1) base de datos de Precio de Venta al Público de Cigarrillos y Tabaco  recolectada.</t>
  </si>
  <si>
    <t>La generación de información de la encuesta de Precio de Venta al Público de Cigarrillos y Tabaco, se realiza acorde al objetivo estratégico de asegurar la calidad estadística en procesos y resultados, aportando el 100% al objetivo estratégico.</t>
  </si>
  <si>
    <t>LOG_19</t>
  </si>
  <si>
    <t>Una (1) base de datos de Muestra Trimestral de Comercio Exterior Servicios recolectada.</t>
  </si>
  <si>
    <t>La generación de información de la encuesta de Muestra Trimestral de Comercio Exterior Servicios., se realiza acorde al objetivo estratégico de asegurar la calidad estadística en procesos y resultados, aportando el 100% al objetivo estratégico.</t>
  </si>
  <si>
    <t>LOG_20</t>
  </si>
  <si>
    <t>Una (1) base de datos de Encuesta Anual de Inversión Directa recolectada.</t>
  </si>
  <si>
    <t>La generación de información de la encuesta de Encuesta Anual de Inversión Directa, se realiza acorde al objetivo estratégico de asegurar la calidad estadística en procesos y resultados, aportando el 100% al objetivo estratégico.</t>
  </si>
  <si>
    <t>LOG_21</t>
  </si>
  <si>
    <t>La generación de información de la encuesta de Encuesta Anual de Servicios (circular &amp; módulo ambiental), se realiza acorde al objetivo estratégico de asegurar la calidad estadística en procesos y resultados, aportando el 100% al objetivo estratégico.</t>
  </si>
  <si>
    <t>LOG_22</t>
  </si>
  <si>
    <t>Una (1) base de datos de Encuesta Mensual de Servicios recolectada.</t>
  </si>
  <si>
    <t>La generación de información de la encuesta de Encuesta Mensual de Servicios, se realiza acorde al objetivo estratégico de asegurar la calidad estadística en procesos y resultados, aportando el 100% al objetivo estratégico.</t>
  </si>
  <si>
    <t>LOG_23</t>
  </si>
  <si>
    <t>Una (1) base de datos de Encuesta Mensual de Alojamiento recolectada.</t>
  </si>
  <si>
    <t>La generación de información de la encuesta de Encuesta Mensual de Alojamiento, se realiza acorde al objetivo estratégico de asegurar la calidad estadística en procesos y resultados, aportando el 100% al objetivo estratégico.</t>
  </si>
  <si>
    <t>LOG_24</t>
  </si>
  <si>
    <t>La generación de información de la encuesta de Encuesta de Trasporte Urbano de pasajeros, se realiza acorde al objetivo estratégico de asegurar la calidad estadística en procesos y resultados, aportando el 100% al objetivo estratégico.</t>
  </si>
  <si>
    <t>LOG_25</t>
  </si>
  <si>
    <t>Una (1) base de datos de Encuesta de Consumo Cultural recolectada.</t>
  </si>
  <si>
    <t>La generación de información de la encuesta de Encuesta de Consumo Cultural, se realiza acorde al objetivo estratégico de asegurar la calidad estadística en procesos y resultados, aportando el 100% al objetivo estratégico.</t>
  </si>
  <si>
    <t>LOG_26</t>
  </si>
  <si>
    <t>Una (1) base de datos de Encuesta sobre ambiente y desempeño institucional nacional recolectada.</t>
  </si>
  <si>
    <t>La generación de información de la encuesta de Encuesta sobre ambiente y desempeño institucional nacional, se realiza acorde al objetivo estratégico de asegurar la calidad estadística en procesos y resultados, aportando el 100% al objetivo estratégico.</t>
  </si>
  <si>
    <t>LOG_27</t>
  </si>
  <si>
    <t>Una (1) base de datos de Encuesta sobre ambiente y desempeño institucional departamental recolectada.</t>
  </si>
  <si>
    <t>La generación de información de la encuesta de Encuesta sobre ambiente y desempeño institucional departamental, se realiza acorde al objetivo estratégico de asegurar la calidad estadística en procesos y resultados, aportando el 100% al objetivo estratégico.</t>
  </si>
  <si>
    <t>LOG_28</t>
  </si>
  <si>
    <t>Una (1) base de datos de Encuesta de Gasto de Interno de Turismo recolectada.</t>
  </si>
  <si>
    <t>La generación de información de la encuesta de Encuesta de Gasto de Interno de Turismo, se realiza acorde al objetivo estratégico de asegurar la calidad estadística en procesos y resultados, aportando el 100% al objetivo estratégico.</t>
  </si>
  <si>
    <t>LOG_29</t>
  </si>
  <si>
    <t>La generación de información de la encuesta de Encuesta Longitudinal de Colombia, se realiza acorde al objetivo estratégico de asegurar la calidad estadística en procesos y resultados, aportando el 100% al objetivo estratégico.</t>
  </si>
  <si>
    <t>LOG_30</t>
  </si>
  <si>
    <t>La generación de información de la encuesta de Encuesta de Pulso Social, se realiza acorde al objetivo estratégico de asegurar la calidad estadística en procesos y resultados, aportando el 100% al objetivo estratégico.</t>
  </si>
  <si>
    <t>LOG_31</t>
  </si>
  <si>
    <t>Una (1) base de datos de Encuesta de Convivencia y Seguridad Ciudadana recolectada.</t>
  </si>
  <si>
    <t>La generación de información de la encuesta de Encuesta de Convivencia y Seguridad Ciudadana, se realiza acorde al objetivo estratégico de asegurar la calidad estadística en procesos y resultados, aportando el 100% al objetivo estratégico.</t>
  </si>
  <si>
    <t>LOG_32</t>
  </si>
  <si>
    <t>Una (1) base de datos de ICET recolectada.</t>
  </si>
  <si>
    <t>La generación de información de la encuesta de ICET, se realiza acorde al objetivo estratégico de asegurar la calidad estadística en procesos y resultados, aportando el 100% al objetivo estratégico.</t>
  </si>
  <si>
    <t>LOG_33</t>
  </si>
  <si>
    <t>Una (1) base de datos de Micronegocios_ Rural_Urbano recolectada.</t>
  </si>
  <si>
    <t>La generación de información de la encuesta de Micronegocios_ Rural_Urbano, se realiza acorde al objetivo estratégico de asegurar la calidad estadística en procesos y resultados, aportando el 100% al objetivo estratégico.</t>
  </si>
  <si>
    <t>LOG_34</t>
  </si>
  <si>
    <t>La generación de información de la encuesta de Encuesta Nacional de Calidad de Vida, se realiza acorde al objetivo estratégico de asegurar la calidad estadística en procesos y resultados, aportando el 100% al objetivo estratégico.</t>
  </si>
  <si>
    <t>Acuerdo: Política de desarrollo agrario integral. Hacia un nuevo campo colombiano: Reforma Rural Integral (RRI)
Información  estadística  sobre necesidades, características y particularidades de los territorios y las comunida des rurales  con perspectiva de género y enfoque diferencial</t>
  </si>
  <si>
    <t>LOG_35</t>
  </si>
  <si>
    <t>Una (1) base de datos de Gran Encuesta Integrada de Hogares - Urbana - ENERO recolectada.</t>
  </si>
  <si>
    <t>La generación de información de la encuesta de Gran Encuesta Integrada de Hogares - Urbana - ENERO, se realiza acorde al objetivo estratégico de asegurar la calidad estadística en procesos y resultados, aportando el 100% al objetivo estratégico.</t>
  </si>
  <si>
    <t>LOG_36</t>
  </si>
  <si>
    <t>LOG_37</t>
  </si>
  <si>
    <t>Una (1) base de datos de Gran Encuesta Integrada de Hogares - Buenaventura - ENERO recolectada.</t>
  </si>
  <si>
    <t>La generación de información de la encuesta de Gran Encuesta Integrada de Hogares - Buenaventura - ENERO, se realiza acorde al objetivo estratégico de asegurar la calidad estadística en procesos y resultados, aportando el 100% al objetivo estratégico.</t>
  </si>
  <si>
    <t>LOG_38</t>
  </si>
  <si>
    <t>Una (1) base de datos de Gran Encuesta Integrada de Hogares - Paralelo recolectada.</t>
  </si>
  <si>
    <t>La generación de información de la encuesta de Gran Encuesta Integrada de Hogares - Paralelo, se realiza acorde al objetivo estratégico de asegurar la calidad estadística en procesos y resultados, aportando el 100% al objetivo estratégico.</t>
  </si>
  <si>
    <t>LOG_39</t>
  </si>
  <si>
    <t>Una (1) base de datos de LOGISTICA_TRANSVERSAL_OPERATIVO recolectada.</t>
  </si>
  <si>
    <t>La generación de información de la encuesta de LOGISTICA_TRANSVERSAL_OPERATIVO, se realiza acorde al objetivo estratégico de asegurar la calidad estadística en procesos y resultados, aportando el 100% al objetivo estratégico.</t>
  </si>
  <si>
    <t>LOG_40</t>
  </si>
  <si>
    <t>Una (1) base de datos de Censo de Edificaciones recolectada.</t>
  </si>
  <si>
    <t>La generación de información de la encuesta de Censo de Edificaciones, se realiza acorde al objetivo estratégico de asegurar la calidad estadística en procesos y resultados, aportando el 100% al objetivo estratégico.</t>
  </si>
  <si>
    <t>LOG_41</t>
  </si>
  <si>
    <t>Una (1) base de datos de Indicador de Producción de Obras Civiles recolectada.</t>
  </si>
  <si>
    <t>La generación de información de la encuesta de Indicador de Producción de Obras Civiles, se realiza acorde al objetivo estratégico de asegurar la calidad estadística en procesos y resultados, aportando el 100% al objetivo estratégico.</t>
  </si>
  <si>
    <t>LOG_42</t>
  </si>
  <si>
    <t>Una (1) base de datos de Indicador de Mezcla Asfáltica recolectada.</t>
  </si>
  <si>
    <t>La generación de información de la encuesta de Indicador de Mezcla Asfáltica, se realiza acorde al objetivo estratégico de asegurar la calidad estadística en procesos y resultados, aportando el 100% al objetivo estratégico.</t>
  </si>
  <si>
    <t>LOG_43</t>
  </si>
  <si>
    <t>Una (1) base de datos de Licencias de la construcción recolectada.</t>
  </si>
  <si>
    <t>La generación de información de la encuesta de Licencias de la construcción, se realiza acorde al objetivo estratégico de asegurar la calidad estadística en procesos y resultados, aportando el 100% al objetivo estratégico.</t>
  </si>
  <si>
    <t>LOG_44</t>
  </si>
  <si>
    <t>Una (1) base de datos de Índice de Costos de la Construcción  -ICOCIV e ICCV  recolectada.</t>
  </si>
  <si>
    <t>La generación de información de la encuesta de Índice de Costos de la Construcción  -ICOCIV e ICCV , se realiza acorde al objetivo estratégico de asegurar la calidad estadística en procesos y resultados, aportando el 100% al objetivo estratégico.</t>
  </si>
  <si>
    <t>LOG_45</t>
  </si>
  <si>
    <t>Una (1) base de datos de Precios de Venta al Público de Licores, Vinos, Aperitivos y Similares recolectada.</t>
  </si>
  <si>
    <t>La generación de información de la encuesta de Precios de Venta al Público de Licores, Vinos, Aperitivos y Similares, se realiza acorde al objetivo estratégico de asegurar la calidad estadística en procesos y resultados, aportando el 100% al objetivo estratégico.</t>
  </si>
  <si>
    <t>LOG_46</t>
  </si>
  <si>
    <t>Una (1) base de datos de Índice de Precios al Consumidor recolectada.</t>
  </si>
  <si>
    <t>La generación de información de la encuesta de Índice de Precios al Consumidor, se realiza acorde al objetivo estratégico de asegurar la calidad estadística en procesos y resultados, aportando el 100% al objetivo estratégico.</t>
  </si>
  <si>
    <t>LOG_47</t>
  </si>
  <si>
    <t>Una (1) base de datos de Índice de Precios del Productor recolectada.</t>
  </si>
  <si>
    <t>La generación de información de la encuesta de Índice de Precios del Productor, se realiza acorde al objetivo estratégico de asegurar la calidad estadística en procesos y resultados, aportando el 100% al objetivo estratégico.</t>
  </si>
  <si>
    <t>LOG_48</t>
  </si>
  <si>
    <t>Una (1) base de datos de Programa de Paridad de Poder Adquisitivo recolectada.</t>
  </si>
  <si>
    <t>La generación de información de la encuesta de Programa de Paridad de Poder Adquisitivo, se realiza acorde al objetivo estratégico de asegurar la calidad estadística en procesos y resultados, aportando el 100% al objetivo estratégico.</t>
  </si>
  <si>
    <t>LOG_49</t>
  </si>
  <si>
    <t>Una (1) base de datos de Índice de Costos de la Educación Superior recolectada.</t>
  </si>
  <si>
    <t>La generación de información de la encuesta de Índice de Costos de la Educación Superior, se realiza acorde al objetivo estratégico de asegurar la calidad estadística en procesos y resultados, aportando el 100% al objetivo estratégico.</t>
  </si>
  <si>
    <t>LOG_50</t>
  </si>
  <si>
    <t>Una (1) base de datos de Índice de costos del transporte de carga por carretera recolectada.</t>
  </si>
  <si>
    <t>La generación de información de la encuesta de Índice de costos del transporte de carga por carretera, se realiza acorde al objetivo estratégico de asegurar la calidad estadística en procesos y resultados, aportando el 100% al objetivo estratégico.</t>
  </si>
  <si>
    <t>LOG_51</t>
  </si>
  <si>
    <t>Una (1) base de datos de Encuesta Ambiental Industrial recolectada.</t>
  </si>
  <si>
    <t>La generación de información de la encuesta de Encuesta Ambiental Industrial, se realiza acorde al objetivo estratégico de asegurar la calidad estadística en procesos y resultados, aportando el 100% al objetivo estratégico.</t>
  </si>
  <si>
    <t>LOG_52</t>
  </si>
  <si>
    <t>Una (1) base de datos de Estadísticas de Cemento Gris recolectada.</t>
  </si>
  <si>
    <t>La generación de información de la encuesta de Estadísticas de Cemento Gris, se realiza acorde al objetivo estratégico de asegurar la calidad estadística en procesos y resultados, aportando el 100% al objetivo estratégico.</t>
  </si>
  <si>
    <t>LOG_53</t>
  </si>
  <si>
    <t>Una (1) base de datos de Estadísticas de Concreto recolectada.</t>
  </si>
  <si>
    <t>La generación de información de la encuesta de Estadísticas de Concreto, se realiza acorde al objetivo estratégico de asegurar la calidad estadística en procesos y resultados, aportando el 100% al objetivo estratégico.</t>
  </si>
  <si>
    <t>LOG_54</t>
  </si>
  <si>
    <t>Una (1) base de datos de Encuesta Anual Manufacturera recolectada.</t>
  </si>
  <si>
    <t>La generación de información de la encuesta de Encuesta Anual Manufacturera, se realiza acorde al objetivo estratégico de asegurar la calidad estadística en procesos y resultados, aportando el 100% al objetivo estratégico.</t>
  </si>
  <si>
    <t>LOG_55</t>
  </si>
  <si>
    <t>Una (1) base de datos de Encuesta Mensual Manufacturera con Enfoque Territorial recolectada.</t>
  </si>
  <si>
    <t>La generación de información de la encuesta de Encuesta Mensual Manufacturera con Enfoque Territorial, se realiza acorde al objetivo estratégico de asegurar la calidad estadística en procesos y resultados, aportando el 100% al objetivo estratégico.</t>
  </si>
  <si>
    <t>LOG_56</t>
  </si>
  <si>
    <t>Una (1) base de datos de Encuesta de Pulso Empresarial recolectada.</t>
  </si>
  <si>
    <t>La generación de información de la encuesta de Encuesta de Pulso Empresarial, se realiza acorde al objetivo estratégico de asegurar la calidad estadística en procesos y resultados, aportando el 100% al objetivo estratégico.</t>
  </si>
  <si>
    <t>LOG_57</t>
  </si>
  <si>
    <t>Una (1) base de datos de Encuesta de Desarrollo e Innovación Tecnológica recolectada.</t>
  </si>
  <si>
    <t>La generación de información de la encuesta de Encuesta de Desarrollo e Innovación Tecnológica, se realiza acorde al objetivo estratégico de asegurar la calidad estadística en procesos y resultados, aportando el 100% al objetivo estratégico.</t>
  </si>
  <si>
    <t>LOG_58</t>
  </si>
  <si>
    <t>Una (1) base de datos de Encuesta en Investigación y desarrollo recolectada.</t>
  </si>
  <si>
    <t>La generación de información de la encuesta de Encuesta en Investigación y desarrollo, se realiza acorde al objetivo estratégico de asegurar la calidad estadística en procesos y resultados, aportando el 100% al objetivo estratégico.</t>
  </si>
  <si>
    <t>LOG_59</t>
  </si>
  <si>
    <t>La generación de información de la encuesta de financiación de vivienda y cartera hipotecaría, se realiza acorde al objetivo estratégico de asegurar la calidad estadística en procesos y resultados, aportando el 100% al objetivo estratégico.</t>
  </si>
  <si>
    <t>LOG_60</t>
  </si>
  <si>
    <t>La generación de información de la encuesta de Censo de educación formal, se realiza acorde al objetivo estratégico de asegurar la calidad estadística en procesos y resultados, aportando el 100% al objetivo estratégico.</t>
  </si>
  <si>
    <t>LOG_1</t>
  </si>
  <si>
    <t>LOG_1.1</t>
  </si>
  <si>
    <t>LOG_1.2</t>
  </si>
  <si>
    <t>LOG_2</t>
  </si>
  <si>
    <t>LOG_2.1</t>
  </si>
  <si>
    <t>LOG_2.2</t>
  </si>
  <si>
    <t>Un (1) plan de recolección finalizado.</t>
  </si>
  <si>
    <t>Una (1) Base de datos finalizada.</t>
  </si>
  <si>
    <t>LOG_3</t>
  </si>
  <si>
    <t>Una (1) base de datos de la Encuesta Mensual de Comercio Exterior de Servicios (EMCES) para la verificación acorde al rediseño, terminada.</t>
  </si>
  <si>
    <t>LOG_3.1</t>
  </si>
  <si>
    <t>LOG_3.2</t>
  </si>
  <si>
    <t>LOG_3.3</t>
  </si>
  <si>
    <t>LOG_3.4</t>
  </si>
  <si>
    <t>Una (1) base de datos de la Encuesta de Viajeros Internacionales para la confirmación de resultados de la prueba piloto, terminada.</t>
  </si>
  <si>
    <t>Base de datos conforme a los resultados de la prueba piloto / base de datos anterior</t>
  </si>
  <si>
    <t>LOG_4.1</t>
  </si>
  <si>
    <t>LOG_4.2</t>
  </si>
  <si>
    <t>LOG_4.3</t>
  </si>
  <si>
    <t>LOG_4.4</t>
  </si>
  <si>
    <t>Una (1) Base de información recolectada</t>
  </si>
  <si>
    <t>Una (1) Base de información depurada.</t>
  </si>
  <si>
    <t>LOG_4</t>
  </si>
  <si>
    <t>LOG_5</t>
  </si>
  <si>
    <t>LOG_5.1</t>
  </si>
  <si>
    <t>LOG_5.2</t>
  </si>
  <si>
    <t>LOG_6</t>
  </si>
  <si>
    <t>LOG_6.1</t>
  </si>
  <si>
    <t>LOG_6.2</t>
  </si>
  <si>
    <t>LOG_6.3</t>
  </si>
  <si>
    <t>LOG_6.4</t>
  </si>
  <si>
    <t>LOG_7</t>
  </si>
  <si>
    <t>LOG_8</t>
  </si>
  <si>
    <t>LOG_8.1</t>
  </si>
  <si>
    <t>LOG_8.2</t>
  </si>
  <si>
    <t>LOG_8.3</t>
  </si>
  <si>
    <t>LOG_8.4</t>
  </si>
  <si>
    <t>LOG_9</t>
  </si>
  <si>
    <t>Un (1) documento con especificaciones técnicas del aplicativo finalizado</t>
  </si>
  <si>
    <t>Un (1) informe de pruebas del aplicativo realizado.</t>
  </si>
  <si>
    <t>Un (1) Informe de la implementación del aplicativo terminado.</t>
  </si>
  <si>
    <t>LOG_9.1</t>
  </si>
  <si>
    <t>LOG_9.2</t>
  </si>
  <si>
    <t>LOG_9.3</t>
  </si>
  <si>
    <t>Plan de trabajo</t>
  </si>
  <si>
    <t>Un (1) Documento con la estructura del equipo de la Unidad Analítica.</t>
  </si>
  <si>
    <t>Un (1) Archivo con la estructuración de las líneas de investigación.</t>
  </si>
  <si>
    <t>Un (1) Documento con el plan de trabajo por línea de investigación.</t>
  </si>
  <si>
    <t>LOG_10.1</t>
  </si>
  <si>
    <t>LOG_10.2</t>
  </si>
  <si>
    <t>LOG_10.3</t>
  </si>
  <si>
    <t>Un (1) Archivo con el inventario de documentos para el proceso de actualización, traslado, anulación e inactivación, terminado.</t>
  </si>
  <si>
    <t>LOG_11.1</t>
  </si>
  <si>
    <t>LOG_11.2</t>
  </si>
  <si>
    <t>LOG_11.3</t>
  </si>
  <si>
    <t>LOG_11.4</t>
  </si>
  <si>
    <t>Un (1) Archivo con el consolidado de documentos a crear según requerimientos, terminado.</t>
  </si>
  <si>
    <t>Un (1) Archivo con las fechas y seguimiento de los avances proyectados, terminado.</t>
  </si>
  <si>
    <t>Informes de verificación</t>
  </si>
  <si>
    <t>Un (1) cronograma con la planeación de las OOEE programadas por las direcciones productoras.</t>
  </si>
  <si>
    <t>Un (1) cierre operativo con puntualidad de las OOEE programadas por las direcciones productoras</t>
  </si>
  <si>
    <t>Un (1) Informe de cierre y/o critica entregado con puntualidad con la información recolectada para cada una de las OOEE programadas por las direcciones productoras.</t>
  </si>
  <si>
    <t>Un (1) Informe con los mecanismos de verificación de la información recolectada</t>
  </si>
  <si>
    <t>LOG_12.1</t>
  </si>
  <si>
    <t>LOG_12.2</t>
  </si>
  <si>
    <t>LOG_12.3</t>
  </si>
  <si>
    <t>LOG_12.4</t>
  </si>
  <si>
    <t xml:space="preserve">Bases de datos entregadas/OOEE programadas </t>
  </si>
  <si>
    <t>LOG_13.1</t>
  </si>
  <si>
    <t>LOG_13.2</t>
  </si>
  <si>
    <t>LOG_13.3</t>
  </si>
  <si>
    <t>LOG_13.4</t>
  </si>
  <si>
    <t>LOG_14.1</t>
  </si>
  <si>
    <t>LOG_14.2</t>
  </si>
  <si>
    <t>LOG_14.3</t>
  </si>
  <si>
    <t>LOG_14.4</t>
  </si>
  <si>
    <t>LOG_15.1</t>
  </si>
  <si>
    <t>LOG_15.2</t>
  </si>
  <si>
    <t>LOG_15.3</t>
  </si>
  <si>
    <t>LOG_15.4</t>
  </si>
  <si>
    <t>LOG_16.1</t>
  </si>
  <si>
    <t>LOG_16.2</t>
  </si>
  <si>
    <t>LOG_16.3</t>
  </si>
  <si>
    <t>LOG_16.4</t>
  </si>
  <si>
    <t>LOG_17.1</t>
  </si>
  <si>
    <t>LOG_17.2</t>
  </si>
  <si>
    <t>LOG_17.3</t>
  </si>
  <si>
    <t>LOG_17.4</t>
  </si>
  <si>
    <t>LOG_18.1</t>
  </si>
  <si>
    <t>LOG_18.2</t>
  </si>
  <si>
    <t>LOG_18.3</t>
  </si>
  <si>
    <t>LOG_18.4</t>
  </si>
  <si>
    <t>LOG_19.1</t>
  </si>
  <si>
    <t>LOG_19.2</t>
  </si>
  <si>
    <t>LOG_19.3</t>
  </si>
  <si>
    <t>LOG_19.4</t>
  </si>
  <si>
    <t>LOG_20.1</t>
  </si>
  <si>
    <t>LOG_20.2</t>
  </si>
  <si>
    <t>LOG_20.3</t>
  </si>
  <si>
    <t>LOG_20.4</t>
  </si>
  <si>
    <t>LOG_21.2</t>
  </si>
  <si>
    <t>LOG_21.1</t>
  </si>
  <si>
    <t>LOG_21.3</t>
  </si>
  <si>
    <t>LOG_21.4</t>
  </si>
  <si>
    <t>LOG_22.1</t>
  </si>
  <si>
    <t>LOG_22.2</t>
  </si>
  <si>
    <t>LOG_22.3</t>
  </si>
  <si>
    <t>LOG_22.4</t>
  </si>
  <si>
    <t>LOG_23.1</t>
  </si>
  <si>
    <t>LOG_23.2</t>
  </si>
  <si>
    <t>LOG_23.3</t>
  </si>
  <si>
    <t>LOG_23.4</t>
  </si>
  <si>
    <t>LOG_24.1</t>
  </si>
  <si>
    <t>LOG_24.2</t>
  </si>
  <si>
    <t>LOG_24.3</t>
  </si>
  <si>
    <t>LOG_24.4</t>
  </si>
  <si>
    <t>LOG_25.1</t>
  </si>
  <si>
    <t>LOG_25.2</t>
  </si>
  <si>
    <t>LOG_25.3</t>
  </si>
  <si>
    <t>LOG_25.4</t>
  </si>
  <si>
    <t>LOG_26.1</t>
  </si>
  <si>
    <t>LOG_26.2</t>
  </si>
  <si>
    <t>LOG_26.3</t>
  </si>
  <si>
    <t>LOG_26.4</t>
  </si>
  <si>
    <t>LOG_27.1</t>
  </si>
  <si>
    <t>LOG_27.2</t>
  </si>
  <si>
    <t>LOG_27.3</t>
  </si>
  <si>
    <t>LOG_27.4</t>
  </si>
  <si>
    <t>LOG_28.1</t>
  </si>
  <si>
    <t>LOG_28.2</t>
  </si>
  <si>
    <t>LOG_28.3</t>
  </si>
  <si>
    <t>LOG_28.4</t>
  </si>
  <si>
    <t>LOG_29.1</t>
  </si>
  <si>
    <t>LOG_29.2</t>
  </si>
  <si>
    <t>LOG_29.3</t>
  </si>
  <si>
    <t>LOG_29.4</t>
  </si>
  <si>
    <t>LOG_30.1</t>
  </si>
  <si>
    <t>LOG_30.2</t>
  </si>
  <si>
    <t>LOG_30.3</t>
  </si>
  <si>
    <t>LOG_30.4</t>
  </si>
  <si>
    <t>LOG_31.1</t>
  </si>
  <si>
    <t>LOG_31.2</t>
  </si>
  <si>
    <t>LOG_31.3</t>
  </si>
  <si>
    <t>LOG_31.4</t>
  </si>
  <si>
    <t>LOG_32.1</t>
  </si>
  <si>
    <t>LOG_32.2</t>
  </si>
  <si>
    <t>LOG_32.3</t>
  </si>
  <si>
    <t>LOG_32.4</t>
  </si>
  <si>
    <t>LOG_33.1</t>
  </si>
  <si>
    <t>LOG_33.2</t>
  </si>
  <si>
    <t>LOG_33.3</t>
  </si>
  <si>
    <t>LOG_33.4</t>
  </si>
  <si>
    <t>LOG_34.1</t>
  </si>
  <si>
    <t>LOG_34.2</t>
  </si>
  <si>
    <t>LOG_34.3</t>
  </si>
  <si>
    <t>LOG_34.4</t>
  </si>
  <si>
    <t>LOG_35.1</t>
  </si>
  <si>
    <t>LOG_35.2</t>
  </si>
  <si>
    <t>LOG_35.3</t>
  </si>
  <si>
    <t>LOG_35.4</t>
  </si>
  <si>
    <t>LOG_36.1</t>
  </si>
  <si>
    <t>LOG_36.2</t>
  </si>
  <si>
    <t>LOG_36.3</t>
  </si>
  <si>
    <t>LOG_36.4</t>
  </si>
  <si>
    <t>LOG_37.1</t>
  </si>
  <si>
    <t>LOG_37.2</t>
  </si>
  <si>
    <t>LOG_37.3</t>
  </si>
  <si>
    <t>LOG_37.4</t>
  </si>
  <si>
    <t>LOG_38.1</t>
  </si>
  <si>
    <t>LOG_38.2</t>
  </si>
  <si>
    <t>LOG_38.3</t>
  </si>
  <si>
    <t>LOG_38.4</t>
  </si>
  <si>
    <t>LOG_39.1</t>
  </si>
  <si>
    <t>LOG_39.2</t>
  </si>
  <si>
    <t>LOG_39.3</t>
  </si>
  <si>
    <t>LOG_39.4</t>
  </si>
  <si>
    <t>LOG_40.1</t>
  </si>
  <si>
    <t>LOG_40.2</t>
  </si>
  <si>
    <t>LOG_40.3</t>
  </si>
  <si>
    <t>LOG_40.4</t>
  </si>
  <si>
    <t>LOG_41.1</t>
  </si>
  <si>
    <t>LOG_41.2</t>
  </si>
  <si>
    <t>LOG_41.3</t>
  </si>
  <si>
    <t>LOG_41.4</t>
  </si>
  <si>
    <t>LOG_42.1</t>
  </si>
  <si>
    <t>LOG_42.2</t>
  </si>
  <si>
    <t>LOG_42.3</t>
  </si>
  <si>
    <t>LOG_42.4</t>
  </si>
  <si>
    <t>LOG_43.1</t>
  </si>
  <si>
    <t>LOG_43.2</t>
  </si>
  <si>
    <t>LOG_43.3</t>
  </si>
  <si>
    <t>LOG_43.4</t>
  </si>
  <si>
    <t>LOG_44.1</t>
  </si>
  <si>
    <t>LOG_44.2</t>
  </si>
  <si>
    <t>LOG_44.3</t>
  </si>
  <si>
    <t>LOG_44.4</t>
  </si>
  <si>
    <t>LOG_45.1</t>
  </si>
  <si>
    <t>LOG_45.2</t>
  </si>
  <si>
    <t>LOG_45.3</t>
  </si>
  <si>
    <t>LOG_45.4</t>
  </si>
  <si>
    <t>LOG_46.1</t>
  </si>
  <si>
    <t>LOG_46.2</t>
  </si>
  <si>
    <t>LOG_46.3</t>
  </si>
  <si>
    <t>LOG_46.4</t>
  </si>
  <si>
    <t>LOG_47.1</t>
  </si>
  <si>
    <t>LOG_47.2</t>
  </si>
  <si>
    <t>LOG_47.3</t>
  </si>
  <si>
    <t>LOG_47.4</t>
  </si>
  <si>
    <t>LOG_48.1</t>
  </si>
  <si>
    <t>LOG_48.2</t>
  </si>
  <si>
    <t>LOG_48.3</t>
  </si>
  <si>
    <t>LOG_48.4</t>
  </si>
  <si>
    <t>LOG_49.1</t>
  </si>
  <si>
    <t>LOG_49.2</t>
  </si>
  <si>
    <t>LOG_49.3</t>
  </si>
  <si>
    <t>LOG_49.4</t>
  </si>
  <si>
    <t>LOG_50.1</t>
  </si>
  <si>
    <t>LOG_50.2</t>
  </si>
  <si>
    <t>LOG_50.3</t>
  </si>
  <si>
    <t>LOG_50.4</t>
  </si>
  <si>
    <t>LOG_51.1</t>
  </si>
  <si>
    <t>LOG_51.2</t>
  </si>
  <si>
    <t>LOG_51.3</t>
  </si>
  <si>
    <t>LOG_51.4</t>
  </si>
  <si>
    <t>LOG_52.1</t>
  </si>
  <si>
    <t>LOG_52.2</t>
  </si>
  <si>
    <t>LOG_52.3</t>
  </si>
  <si>
    <t>LOG_52.4</t>
  </si>
  <si>
    <t>LOG_53.1</t>
  </si>
  <si>
    <t>LOG_53.2</t>
  </si>
  <si>
    <t>LOG_53.3</t>
  </si>
  <si>
    <t>LOG_53.4</t>
  </si>
  <si>
    <t>LOG_54.1</t>
  </si>
  <si>
    <t>LOG_54.2</t>
  </si>
  <si>
    <t>LOG_54.3</t>
  </si>
  <si>
    <t>LOG_54.4</t>
  </si>
  <si>
    <t>LOG_55.1</t>
  </si>
  <si>
    <t>LOG_55.2</t>
  </si>
  <si>
    <t>LOG_55.3</t>
  </si>
  <si>
    <t>LOG_55.4</t>
  </si>
  <si>
    <t>LOG_56.1</t>
  </si>
  <si>
    <t>LOG_56.2</t>
  </si>
  <si>
    <t>LOG_56.3</t>
  </si>
  <si>
    <t>LOG_56.4</t>
  </si>
  <si>
    <t>LOG_57.1</t>
  </si>
  <si>
    <t>LOG_57.2</t>
  </si>
  <si>
    <t>LOG_57.3</t>
  </si>
  <si>
    <t>LOG_57.4</t>
  </si>
  <si>
    <t>LOG_58.1</t>
  </si>
  <si>
    <t>LOG_58.2</t>
  </si>
  <si>
    <t>LOG_58.3</t>
  </si>
  <si>
    <t>LOG_58.4</t>
  </si>
  <si>
    <t>Una (1) base de datos de financiación de vivienda y cartera hipotecaría recolectada</t>
  </si>
  <si>
    <t>LOG_59.1</t>
  </si>
  <si>
    <t>LOG_59.2</t>
  </si>
  <si>
    <t>LOG_59.3</t>
  </si>
  <si>
    <t>LOG_59.4</t>
  </si>
  <si>
    <t>Una (1) base de datos de Censo de educación formal recolectada.</t>
  </si>
  <si>
    <t>LOG_60.1</t>
  </si>
  <si>
    <t>LOG_60.2</t>
  </si>
  <si>
    <t>LOG_60.3</t>
  </si>
  <si>
    <t>LOG_60.4</t>
  </si>
  <si>
    <t>Registro de las actividades realizadas</t>
  </si>
  <si>
    <t>13.  Mejora normativa</t>
  </si>
  <si>
    <t>Proyecto de Decreto/1</t>
  </si>
  <si>
    <t xml:space="preserve">Proyecto de Decreto elaborado </t>
  </si>
  <si>
    <t>Un (1) proyecto de Decreto finalizado</t>
  </si>
  <si>
    <t>14.  Seguimiento y evaluación del desempeño institucional</t>
  </si>
  <si>
    <t>12.   Defensa jurídica</t>
  </si>
  <si>
    <t xml:space="preserve">Una (1) mesa de trabajo con las áreas involucradas, realizada
</t>
  </si>
  <si>
    <t xml:space="preserve">Un (1) informe final del resultado de Socialización, elaborado </t>
  </si>
  <si>
    <t>Requerimiento Funcional Estructurado/1</t>
  </si>
  <si>
    <t>Requerimiento Funcional elaborado</t>
  </si>
  <si>
    <t>6.       Fortalecimiento organizacional y simplificación de procesos</t>
  </si>
  <si>
    <t xml:space="preserve">Un (1) requerimiento funcional finalizado
</t>
  </si>
  <si>
    <t>Numero de convenios y contratos interadministrativos suscritos/Numero de convenios y contratos interadministrativos recibidos*100%</t>
  </si>
  <si>
    <t>Convenios y Contratos Interadministrativos</t>
  </si>
  <si>
    <t>Cuatro (4) informes del resultado del proceso de acompañamiento jurídico, elaborado</t>
  </si>
  <si>
    <t>Un (1) proceso de acompañamiento jurídico para el trámite legislativo del proyecto de Ley 222 de 2021”por el cual se expiden disposiciones sobre las estadísticas oficiales en el país”, finalizado.</t>
  </si>
  <si>
    <t>OAJ_1</t>
  </si>
  <si>
    <t>OAJ_2</t>
  </si>
  <si>
    <t>OAJ_3</t>
  </si>
  <si>
    <t>OAJ_4</t>
  </si>
  <si>
    <t>OAJ_5</t>
  </si>
  <si>
    <t>OAJ_6</t>
  </si>
  <si>
    <t>OAJ_1.1</t>
  </si>
  <si>
    <t>Un (1) proceso de elaboración y trámite del proyecto de Decreto por el cual se reglamenten los criterios para la designación del Director del DANE, finalizado</t>
  </si>
  <si>
    <t>Un (1) proceso de acompañamiento jurídico a los supervisores para la gestión de la liquidación de los convenios y contratos interadministrativos suscritos por la entidad hasta la vigencia 2020, realizado.</t>
  </si>
  <si>
    <t>OAJ_2.1</t>
  </si>
  <si>
    <t>OAJ_3.1</t>
  </si>
  <si>
    <t>OAJ_3.2</t>
  </si>
  <si>
    <t xml:space="preserve">Un (1) plan de trabajo elaborado </t>
  </si>
  <si>
    <t>Un (1) proceso de socialización a la entidad de la política de prevención del daño antijurídico 2022 – 2023,así como la Defensa jurídica de la entidad, realizada</t>
  </si>
  <si>
    <t>OAJ_4.1</t>
  </si>
  <si>
    <t>OAJ_4.2</t>
  </si>
  <si>
    <t>OAJ_4.3</t>
  </si>
  <si>
    <t>Un (1) proceso de definición de criterios de requerimiento funcional para la implementación de un aplicativo web, de la gestión de los procesos contractuales de convenios y contratos interadministrativos de la entidad, elaborado.</t>
  </si>
  <si>
    <t>OAJ_5.1</t>
  </si>
  <si>
    <t>OAJ_5.2</t>
  </si>
  <si>
    <t>Un (1) proceso de acompañamiento jurídico para la celebración de los convenios y contratos interadministrativos gestionados por las áreas técnicas  en la vigencia 2022</t>
  </si>
  <si>
    <t>OAJ_6.1</t>
  </si>
  <si>
    <t xml:space="preserve">El requerimiento funcional para la implementación de un aplicativo web, de la gestión de los procesos contractuales - convenios y contratos interadministrativos- de la entidad, contribuye en tener una Gestión Publica Admirable porque la entidad tendrá el control de los procesos . Aporte indirecto al Plan Estratégico </t>
  </si>
  <si>
    <t>Dirección - GIT Pobreza</t>
  </si>
  <si>
    <t>Dirección - GIT GEDI</t>
  </si>
  <si>
    <t>Dirección - GIT Relacionamiento</t>
  </si>
  <si>
    <t>Secretaria General - GIT Gestión Administrativa</t>
  </si>
  <si>
    <t>Secretaria General - GIT Financiera</t>
  </si>
  <si>
    <t>Secretaria General - GIT Compras Públicas</t>
  </si>
  <si>
    <t>Secretaria General - GIT Gestión Talento Humano</t>
  </si>
  <si>
    <t>Direcciones Territoriales</t>
  </si>
  <si>
    <t>FONDANE</t>
  </si>
  <si>
    <t>Dirección - GIT ODS</t>
  </si>
  <si>
    <t>Un (1) Índice de Pobreza Multidimensional, publicado</t>
  </si>
  <si>
    <t>(número de índices de pobreza multidimensional publicados / total de índices de pobreza multidimensional)* 100</t>
  </si>
  <si>
    <t>CONPES 150 de 2012</t>
  </si>
  <si>
    <t>Cinco (5) productos de publicación: anexo nacional, anexo departamental, boletín, comunicado de prensa y presentación</t>
  </si>
  <si>
    <t>El IPM aporta indirectamente al objetivo estratégico de asegurar la calidad estadística en procesos y resultados, dado que aporta información estadística con el fin de atender las necesidades de información del país</t>
  </si>
  <si>
    <t>El desarrollo del Índice de Pobreza Multidimensional no se alinea al fundamento de los acuerdos de paz.</t>
  </si>
  <si>
    <t xml:space="preserve">Un (1) Índice de Pobreza Monetaria, publicado </t>
  </si>
  <si>
    <t>(número de índices de pobreza monetaria publicados / total de índices de pobreza monetaria)* 100</t>
  </si>
  <si>
    <t>Seis (6) productos de publicación: anexo nacional, anexo departamental,  boletín, nota metodológica sobre ingresos, comunicado de prensa y presentación</t>
  </si>
  <si>
    <t>El desarrollo del Índice de Pobreza Monetaria no se alinea al fundamento de los acuerdos de paz.</t>
  </si>
  <si>
    <t>Un (1) documento del rediseño del Índice de Pobreza Multidimensional (IPM), realizado</t>
  </si>
  <si>
    <t>Un (1) documento del rediseño del Índice de Pobreza Multidimensional (IPM)</t>
  </si>
  <si>
    <t>Un (1) registro de los avances de las mesas de discusión de actualización con el Comité de expertos, finalizado.</t>
  </si>
  <si>
    <t>El documento del rediseño del IPM aporta indirectamente al objetivo estratégico de asegurar la calidad estadística en procesos y resultados, dado que aporta información estadística con el fin de atender las necesidades de información del país</t>
  </si>
  <si>
    <t>Un (1) documento con el rediseño del IPM, realizado</t>
  </si>
  <si>
    <t>Una (1) arquitectura conceptual del grupo de estrategia y gobierno, para el fortalecimiento de las capacidades de TI en función de la producción estadística y la gestión de los grupos de interés, alineado a las mejores prácticas de TI y el marco de referencia del habilitador de arquitectura de la política de Gobierno Digital .</t>
  </si>
  <si>
    <t xml:space="preserve">Porcentaje de avance del documento de arquitectura de negocio. </t>
  </si>
  <si>
    <t xml:space="preserve">Documento de arquitectura de negocio con  estructura, actores, roles y funciones. </t>
  </si>
  <si>
    <t>MIPG</t>
  </si>
  <si>
    <t xml:space="preserve">Un (1) esquema de trabajo para la creación del GIT de estrategia y gobierno TI, con la estructura y conceptualización de actores, roles, funciones y actividades,  construido. </t>
  </si>
  <si>
    <t>La arquitectura conceptual del grupo de estrategia y gobierno TI junto con la creación del grupo aportará a la generación de 
Lineamientos, estándares, normas y documentos con buenas prácticas (recomendaciones, manuales, guías) para la producción estadística del DANE</t>
  </si>
  <si>
    <t>10.   Gobierno Digital</t>
  </si>
  <si>
    <t>Acuerdo : Participación Política. Apertura democrática para construir la paz_x000D_
Información estadística sobre inclusión y pluralismos político en democracia, incentivos  y apoyos del Estado para el ejercicio democrático y garantías de transparencia y de equi</t>
  </si>
  <si>
    <t xml:space="preserve">Estrategia de comunicaciones y cultura orientada hacia la participación _x000D_
_x000D_
</t>
  </si>
  <si>
    <t xml:space="preserve">Resolución proyectada </t>
  </si>
  <si>
    <t xml:space="preserve">MIPG
</t>
  </si>
  <si>
    <t xml:space="preserve">Una (1) propuesta de resolución estructurada y definida para formalizar el GIT, fortaleciendo  las capacidades de gestión de TI, proyectada. </t>
  </si>
  <si>
    <t>Un (1) tablero de indicadores de TI, que permita tener una visión integral de los avances y resultados en el desarrollo de la Estrategia TI, implementado.</t>
  </si>
  <si>
    <t xml:space="preserve">Porcentaje de avance de la Matriz de necesidades </t>
  </si>
  <si>
    <t xml:space="preserve">Matriz con las necesidades claves de TI para monitorear. </t>
  </si>
  <si>
    <t xml:space="preserve">Una (1) conceptualización de las necesidades de medición y gestión de las temáticas claves de TI a monitorear, definida. </t>
  </si>
  <si>
    <t>El tablero de indicadores de TI, permitirá tener una visión integral de los avances y resultados en el desarrollo de la Estrategia TI, creando nuevos canales de interacción con los grupos de interés.</t>
  </si>
  <si>
    <t xml:space="preserve">Tablero de control </t>
  </si>
  <si>
    <t>Un (1) Tablero de control de gestión de TI construido e implementado.</t>
  </si>
  <si>
    <t>Un (1) tablero de control de proveedores para administrar y hacer seguimiento del ciclo de vida de la contratación de la Oficina de Sistemas, con el fin de realizar seguimiento y garantizar el cumplimiento de los objetivos institucionales.</t>
  </si>
  <si>
    <t xml:space="preserve">
Porcentaje de avance de la conceptualización del ciclo de vida de la contratación de proveedores.
</t>
  </si>
  <si>
    <t xml:space="preserve">Conceptualización del ciclo de vida de la contratación de proveedores relacionando contratos y tiempos de ejecución. </t>
  </si>
  <si>
    <t xml:space="preserve">Una (1) conceptualización del ciclo de vida de la contratación de proveedores, definida. </t>
  </si>
  <si>
    <t>El tablero de control para administrar y hacer seguimiento al ciclo de vida de la contratación, permitirá realizar seguimiento a la gestión y  crear nuevos canales de interacción con los grupos de interés.</t>
  </si>
  <si>
    <t>Un (1) tablero de control de proveedores, implementado.</t>
  </si>
  <si>
    <t>Una (1) documentación de infraestructura tecnológica para la gestión de los servicios de TI seguros y eficientes, mantenida, de acuerdo a las buenas prácticas de TI. </t>
  </si>
  <si>
    <t>Porcentaje de avance en el catálogo de servicios tecnológicos.</t>
  </si>
  <si>
    <t>Documento del catalogo de servicios tecnológicos</t>
  </si>
  <si>
    <t xml:space="preserve">Un (1) catálogo de servicios tecnológicos,  para el buen funcionamiento y disponibilidad de la plataforma tecnológica, atendido a través de la mesa de ayuda en sus diferentes niveles de servicio, actualizado. </t>
  </si>
  <si>
    <t xml:space="preserve">La actualización del catálogo de servicios aportará a la generación de documentos con buenas prácticas (recomendaciones, manuales, guías) para la producción estadística del DANE en el marco de la accesibilidad. </t>
  </si>
  <si>
    <t xml:space="preserve">Documento de acuerdos de nivel de servicios </t>
  </si>
  <si>
    <t xml:space="preserve">Dos (2) acuerdo de niveles de servicios para garantizar la calidad y satisfacción de los usuarios , establecidos. </t>
  </si>
  <si>
    <t xml:space="preserve">Porcentaje de solicitudes de servicio especializado en relación  a servicios prestados </t>
  </si>
  <si>
    <t xml:space="preserve">Un (1) artefacto que habilita los servicios tecnológicos atendidos en el punto único de contacto,  en relación a las solicitudes de backup, los equipos de escritorio y los servicios especializados. </t>
  </si>
  <si>
    <t>Un (1) servicio tecnológico en función de los usuarios del DANE con un punto único de contacto para  resolver y/o canalizar las necesidades relativas a la prestación del servicio de la plataforma tecnológica, atendido.</t>
  </si>
  <si>
    <t>Un (1) servicio tecnológico en función de los equipos de computo (estaciones de trabajo) prestado.</t>
  </si>
  <si>
    <t xml:space="preserve">Un (1) servicio especializado que permita disponer de la plataforma base tecnológica, para habilitar  servicios en función de la producción.  </t>
  </si>
  <si>
    <t xml:space="preserve">Documento del diseño de arquitectura tecnológica  </t>
  </si>
  <si>
    <t xml:space="preserve">Un (1) diseño de arquitectura tecnológica de acuerdo con la realidad de los servicios de DANE  en función de la producción estadística, documentado. </t>
  </si>
  <si>
    <t xml:space="preserve">La definición, diseño e implementación de la arquitectura de los componentes, permiten articular y organizar los servicios tecnológicos para la producción estadística. </t>
  </si>
  <si>
    <t xml:space="preserve">Documento de la arquitectura de solución implementada </t>
  </si>
  <si>
    <t>Una (1)  arquitectura  tecnológica, implementada.</t>
  </si>
  <si>
    <t>Porcentaje de implementación del mecanismo para la habilitación de servicios, trámites o procesos para el fortalecimiento de la política de gobierno digital en su componente de servicio ciudadano digital de interoperabilidad y para el mejoramiento de la metodología (procesos e instrumentos) para la recolección y difusión de operaciones estadísticas internas del DANE</t>
  </si>
  <si>
    <t>Un (1) mecanismo que habilita cuatro (4) servicios, trámites o procesos de interoperabilidad  en el marco del fortalecimiento de la  política de Gobierno Digital o en el mejoramiento metodológico de las operaciones estadísticas implementado</t>
  </si>
  <si>
    <t xml:space="preserve">Una (1) arquitectura de referencia y/o de solución para los intercambios de información e interoperabilidad actualizada </t>
  </si>
  <si>
    <t>El marco para la implementación de servicios, tramites o procesos proporciona nuevos canales de interacción con los grupos de interés y fortalece la aplicación de estándares, normas y documentos con buenas 
prácticas para los procesos de recolección y difusión de información para las operaciones estadísticas del DANE y del SEN</t>
  </si>
  <si>
    <t>Un (1) servicio de difusión de indicadores de la temática económica a través de mecanismos tecnológicos de interoperabilidad que fortalezcan los canales de difusión estadística del DANE implementado</t>
  </si>
  <si>
    <t>Un (1) servicio de interoperabilidad de información de la temática sociodemográfica a través de mecanismos tecnológicos que fortalezcan los canales de difusión estadística del DANE implementado</t>
  </si>
  <si>
    <t>30/11/2022</t>
  </si>
  <si>
    <t>Un (1) mecanismo de aseguramiento de los servicios de interoperabilidad integrado a la PDI para los proyectos de Interoperabilidad del DANE restaurado</t>
  </si>
  <si>
    <t>Dos (2) servicios de interoperabilidad con Ministerio de Minas y Energía e INVIMA a través de la PDI restaurados</t>
  </si>
  <si>
    <t>Habilitar un (1) mecanismo para la prestación de servicios de gestión de información de las operaciones estadísticas económicas, sociales y ambientales que fortalezca el uso y aprovechamiento de los datos para que mejore la toma de decisiones y la producción de información estadística y misional de la entidad implementado</t>
  </si>
  <si>
    <t>Porcentaje de implementación del mecanismo para la prestación de servicios de gestión de información de operaciones estadísticas que fortalezca el uso y aprovechamiento de los datos para que mejore la toma de decisiones y la producción de información estadística y misional de la entidad.</t>
  </si>
  <si>
    <t xml:space="preserve"> Un (1) mecanismo que habilita: 
•	Una (1) plataforma de lago de datos local restaurado y su arquitectura de referencia y/o de solución
•	Una (1) plataforma de lago de datos híbrido y su arquitectura de referencia y/o de solución
•	Un (1) servicio de automatización SAS restaurado
•	Un (1) servicio de automatización, custodia y disposición de información para el apoyo de procesos de producción y calidad de información</t>
  </si>
  <si>
    <t xml:space="preserve">Una (1) arquitectura de referencia y/o de solución para el lago de datos local actualizada </t>
  </si>
  <si>
    <t>La arquitectura de referencia y/o de solución permitirá tener el marco de implementación de servicios tecnológicos para la producción de información estadística con calidad, oportunidad y cobertura.</t>
  </si>
  <si>
    <t>Un (1) lago de datos local restaurado para el servicio de automatización y disposición que permita la automatización, el procesamiento y el aprovechamiento de los datos en la producción estadística y misional de la entidad</t>
  </si>
  <si>
    <t>Una (1) arquitectura de referencia y/o de solución para el lago de datos híbrido en nube</t>
  </si>
  <si>
    <t>Un (1) lago de datos híbrido en nube para el servicio de automatización y disposición que permita la automatización, procesamiento y aprovechamiento de los datos en la producción estadística y misional de la entidad</t>
  </si>
  <si>
    <t>31/07/2022</t>
  </si>
  <si>
    <t>Un (1) servicio de automatización, custodia y disposición de información para el apoyo de procesos de producción y calidad de información de OOEE y proyectos misionales, atendido a través de la Mesa de Gestión de Incidencias en sus diferentes categorías</t>
  </si>
  <si>
    <t>Un (1) servicio de automatización SAS restaurado que  proporciona  mejora en la metodología (procesos e instrumentos) y resultados para las Encuestas de las Operaciones estadísticas</t>
  </si>
  <si>
    <t>Porcentaje de implementación del mapa de información para el fortalecimiento de la identificación y documentación de inventarios de registros administrativos y estadísticos de la GEIH y que fortalezca la toma de decisiones basadas en datos.</t>
  </si>
  <si>
    <t>Un (1) portal de componentes de información de los mapas de información identificados para la GEIH de la entidad actualizado</t>
  </si>
  <si>
    <t>Un (1) componente de información con las  fuentes de flujos  para la GEIH actualizado</t>
  </si>
  <si>
    <t>La actualización de los mapas de información permitirán a la entidad fortalecer la identificación de necesidades de información con el objetivo de adelantar proyectos de transformación digital, así como fortalecer el inventario de información de los registros administrativos y estadísticos manejados por la entidad</t>
  </si>
  <si>
    <t>Un (1) diseño de modelos de datos para la documentación de atributos de información de los registros administrativos y estadísticos de la GEIH elaborado</t>
  </si>
  <si>
    <t>Un (1) modelo de flujos de información de las fuentes de la GEIH construido</t>
  </si>
  <si>
    <t>Un (1) portal de componentes de información para la GEIH del DANE actualizado</t>
  </si>
  <si>
    <t>OSIS_10</t>
  </si>
  <si>
    <t>Porcentaje de servicios debidamente soportados  mantenidos y documentados para las operaciones estadísticas misionales, administrativas y de gestión.</t>
  </si>
  <si>
    <t>01/02/2022</t>
  </si>
  <si>
    <t>Los sistemas de información para las operaciones estadísticas contribuyen al aseguramiento de la calidad en procesos y resultados, ya que para su soporte y mantenimiento se lleva a cabo conforme a lo previsto en gobierno de TI, y se implementan acciones de mejora para garantizar la sostenibilidad de estas operaciones</t>
  </si>
  <si>
    <t>Canales de información y atención ciudadana: canales de comunicación y mecanismos de interacción y participación que permiten a los ciudadanos establecer un contacto estrecho y directo con la entidad, para conocer información relativa a su misionalidad (presenciales, telefónicos, virtuales tecnológicos y digitales</t>
  </si>
  <si>
    <t>01/03/2022</t>
  </si>
  <si>
    <t>OSIS_11</t>
  </si>
  <si>
    <t xml:space="preserve">Diseñar una (1) arquitectura de solución basados en las nuevas necesidades y mejoras de la producción estadística, bajo las políticas, lineamientos y arquitecturas de los sistemas de información existentes, implementadas. </t>
  </si>
  <si>
    <t>Porcentaje de avance sobre el diseño y la implementación de un servicio de solución implementado.</t>
  </si>
  <si>
    <t xml:space="preserve">Un (1) arquitectura de solución para las operaciones estadísticas debidamente documentado. </t>
  </si>
  <si>
    <t xml:space="preserve">Un (1) diseño de arquitectura de solución de acuerdo con las necesidades de fortalecimiento, actualización y aseguramiento en función de la producción estadística, documentado. </t>
  </si>
  <si>
    <t>La definición de arquitectura para las operaciones estadísticas contribuyen al aseguramiento de la calidad en procesos y resultados, ya que permite identificar en sus componentes de cada servicio prestado conforme a los lineamientos de gobierno de TI</t>
  </si>
  <si>
    <t>Una (1)  arquitectura de solución, implementada.</t>
  </si>
  <si>
    <t>OSIS_12</t>
  </si>
  <si>
    <t>Un (1) plan integral de seguridad informática para asegurar los servicios institucionales soportados en la infraestructura tecnológica, implementado.</t>
  </si>
  <si>
    <t>Porcentaje de avance en el plan integral de seguridad informática</t>
  </si>
  <si>
    <t>Plan integral de seguridad informática</t>
  </si>
  <si>
    <t>Los planes relacionados a seguridad informática  contribuyen al dominio de gestión con valores para  resultados de MIPG enmarcado en la política de seguridad digital</t>
  </si>
  <si>
    <t>11.   Seguridad Digital</t>
  </si>
  <si>
    <t>Plan de sensibilización a usuarios de la entidad</t>
  </si>
  <si>
    <t xml:space="preserve">
Un (1) plan de sensibilización a los usuarios de la entidad enfocada en: la seguridad informática,  protección de la información y uso adecuado de las herramienta colaborativas, implementadas.
</t>
  </si>
  <si>
    <t>15/05/2022</t>
  </si>
  <si>
    <t>OSIS_13</t>
  </si>
  <si>
    <t>Un (1) fortalecimiento del aseguramiento de los servicios tecnológicos, a través de las distintas herramientas dispuestas.</t>
  </si>
  <si>
    <t xml:space="preserve">Porcentaje de avance del documento con la estrategia de aseguramiento </t>
  </si>
  <si>
    <t xml:space="preserve">Estrategia de aseguramiento de red </t>
  </si>
  <si>
    <t>Los documentos de aseguramiento contribuyen al dominio de Gestión con valores para  resultados de MIPG enmarcado en la política de Seguridad digital</t>
  </si>
  <si>
    <t xml:space="preserve">Estrategia de aseguramiento de firewall </t>
  </si>
  <si>
    <t>.</t>
  </si>
  <si>
    <t>OSIS_1</t>
  </si>
  <si>
    <t>OSIS_1.1</t>
  </si>
  <si>
    <t>OSIS_1.2</t>
  </si>
  <si>
    <t>OSIS_2.1</t>
  </si>
  <si>
    <t>OSIS_2.2</t>
  </si>
  <si>
    <t>OSIS_2</t>
  </si>
  <si>
    <t>OSIS_3</t>
  </si>
  <si>
    <t>OSIS_3.1</t>
  </si>
  <si>
    <t>OSIS_3.2</t>
  </si>
  <si>
    <t>OSIS_4</t>
  </si>
  <si>
    <t>OSIS_4.1</t>
  </si>
  <si>
    <t>OSIS_4.2</t>
  </si>
  <si>
    <t>Cuatro (4) servicios tecnológicos, para el soporte y mantenimiento de la infraestructura de TI, enmarcada en la producción estadística, atendidos y fortalecidos</t>
  </si>
  <si>
    <t>OSIS_5</t>
  </si>
  <si>
    <t>OSIS_5.1</t>
  </si>
  <si>
    <t>OSIS_5.2</t>
  </si>
  <si>
    <t>OSIS_5.3</t>
  </si>
  <si>
    <t>OSIS_5.4</t>
  </si>
  <si>
    <t>OSIS_6</t>
  </si>
  <si>
    <t xml:space="preserve">Una (1) arquitectura tecnológica acorde a la realidad de los servicios del DANE, fortalecida y documentada </t>
  </si>
  <si>
    <t>OSIS_6.1</t>
  </si>
  <si>
    <t>OSIS_6.2</t>
  </si>
  <si>
    <t>OSIS_7</t>
  </si>
  <si>
    <t>Habilitar un (1) mecanismo para la implementación de servicios, tramites o procesos para el fortalecimiento de la política de gobierno digital en su componente de servicio ciudadano digital de interoperabilidad que mejore la metodología (procesos e instrumentos) para la recolección y difusión de las Operaciones Estadísticas internas del DANE.</t>
  </si>
  <si>
    <t>OSIS_7.1</t>
  </si>
  <si>
    <t>OSIS_7.2</t>
  </si>
  <si>
    <t>OSIS_7.3</t>
  </si>
  <si>
    <t>OSIS_7.4</t>
  </si>
  <si>
    <t>OSIS_7.5</t>
  </si>
  <si>
    <t>OSIS_8</t>
  </si>
  <si>
    <t>OSIS_8.1</t>
  </si>
  <si>
    <t>OSIS_8.2</t>
  </si>
  <si>
    <t>OSIS_8.3</t>
  </si>
  <si>
    <t>OSIS_8.4</t>
  </si>
  <si>
    <t>OSIS_8.5</t>
  </si>
  <si>
    <t>OSIS_8.6</t>
  </si>
  <si>
    <t>OSIS_9</t>
  </si>
  <si>
    <t>Un (1) mapa de información que fortalezca la identificación y documentación de inventarios de registros administrativos y estadísticos de la GEIH y que fortalezca la toma de decisiones basadas en datos, elaborado</t>
  </si>
  <si>
    <t>OSIS_9.1</t>
  </si>
  <si>
    <t>OSIS_9.2</t>
  </si>
  <si>
    <t>OSIS_9.3</t>
  </si>
  <si>
    <t>OSIS_9.4</t>
  </si>
  <si>
    <t xml:space="preserve">Un (1) reporte de sistemas de información de las operaciones estadísticas debidamente documentado soportado y mantenido. </t>
  </si>
  <si>
    <t>Un (1)  documento que integre la arquitectura de las aplicaciones de los servicios priorizados del catalogo de sistemas de información, documentada y estructurado, actualizado  y consolidado</t>
  </si>
  <si>
    <t>OSIS_10.1</t>
  </si>
  <si>
    <t>OSIS_10.2</t>
  </si>
  <si>
    <t>OSIS_11.1</t>
  </si>
  <si>
    <t>OSIS_11.2</t>
  </si>
  <si>
    <t>OSIS_12.1</t>
  </si>
  <si>
    <t>OSIS_12.2</t>
  </si>
  <si>
    <t>OSIS_13.1</t>
  </si>
  <si>
    <t>OSIS_13.2</t>
  </si>
  <si>
    <t>Aumentar en un 8% las solicitudes de intercambio de conocimientos, y misiones o visitas técnicas por entidades y organismos internacionales, con respecto a la meta cuatrienal del 36%</t>
  </si>
  <si>
    <t>Aumento de un 8% a la meta cuatrienal del 36%</t>
  </si>
  <si>
    <t xml:space="preserve">Una (1) matriz con de solicitudes de intercambio de conocimientos, y misiones o visitas, finalizada
</t>
  </si>
  <si>
    <t>Número de documentos de preparación y ayudas de memoria/ Total de  documentos de preparación y ayudas de memoria*100</t>
  </si>
  <si>
    <t xml:space="preserve">Quince (15) ayudas de memoria </t>
  </si>
  <si>
    <t>Quince (15) ayudas de memoria para la participación en comisiones internacionales  con participación del Director General</t>
  </si>
  <si>
    <t xml:space="preserve">Treinta (30) documentos </t>
  </si>
  <si>
    <t xml:space="preserve">Número de hojas de ruta/ Total de hojas de ruta*100 </t>
  </si>
  <si>
    <t>Una (1) hoja de ruta</t>
  </si>
  <si>
    <t>Una (1) Hoja de Ruta relatando el contexto, escenarios, actores y recomendaciones para la efectiva realización del Quinto Foro Mundial de Naciones Unidas en Medellín, establecido</t>
  </si>
  <si>
    <t xml:space="preserve">Número de grupos de trabajo/ Total de grupos de trabajo liderados por el DANE*100 </t>
  </si>
  <si>
    <t xml:space="preserve">Un (1) documento de avance resultado de las labores  del  grupo de trabajo de Diagnóstico sobre los alcances del concepto de Data Stewardship en el rol de las Oficinas Nacionales de Estadística de América Latina y el Caribe . </t>
  </si>
  <si>
    <t xml:space="preserve">Un (1) documento de avance resultado de las labores  del  grupo de trabajo de Herramienta de evaluación de la calidad de los registros administrativos. </t>
  </si>
  <si>
    <t>Un (1) documento de avance resultado de las labores  del  grupo de trabajo de Establecimiento de un Mecanismo de revisión de pares en América Latina y el Caribe</t>
  </si>
  <si>
    <t>Un (1) documento que contiene las bases para la elaboración de una Estrategia Nacional de Desarrollo Estadístico a partir de los nuevos desafíos y necesidades de información estadística a nivel nacional, regional e internacional</t>
  </si>
  <si>
    <t>Un (1) documento que contiene las bases para la elaboración de una la Estrategia Nacional de Desarrollo Estadístico</t>
  </si>
  <si>
    <t>Plan Estratégico Institucional (PEI)  2019 – 2025</t>
  </si>
  <si>
    <t>DIR_RELA_1</t>
  </si>
  <si>
    <t>DIR_POB_1</t>
  </si>
  <si>
    <t>DIR_POB_2</t>
  </si>
  <si>
    <t>DIR_POB_3</t>
  </si>
  <si>
    <t>DIR_RELA_2</t>
  </si>
  <si>
    <t>DIR_RELA_3</t>
  </si>
  <si>
    <t>DIR_RELA_4</t>
  </si>
  <si>
    <t>DIR_RELA_5</t>
  </si>
  <si>
    <t>DIR_POB_1.1</t>
  </si>
  <si>
    <t>DIR_POB_2.1</t>
  </si>
  <si>
    <t>DIR_POB_2.2</t>
  </si>
  <si>
    <t>DIR_POB_3.1</t>
  </si>
  <si>
    <t>DIR_POB_3.2</t>
  </si>
  <si>
    <t>DIR_RELA_1.2</t>
  </si>
  <si>
    <t>DIR_RELA_1.1</t>
  </si>
  <si>
    <t xml:space="preserve">El aumento en un 8% en las solicitudes de intercambio de conocimientos, y misiones o visitas técnicas por entidades y organismos internacionales aportará 100% al cumplimiento del objetivo estratégico PEI_E18 de una gestión pública admirable, que entre otras cosas, busca el mejoramiento institucional en todos los niveles y un posicionamiento estratégico del DANE en escenarios internacionales. </t>
  </si>
  <si>
    <t>DIR_RELA_2.1</t>
  </si>
  <si>
    <t>DIR_RELA_2.2</t>
  </si>
  <si>
    <t>DIR_RELA_3.1</t>
  </si>
  <si>
    <t>Una (1)  Hoja de ruta para la organización del Quinto Foro Mundial de Datos en el 2024 en la ciudad de Medellín, establecido.</t>
  </si>
  <si>
    <t>La organización del Quinto Foro Mundial de Datos en el 2024 en la ciudad de Medellín, aporta indirectamente a la gestión pública admirable al  ser el DANE uno de los participantes</t>
  </si>
  <si>
    <t>DIR_RELA_4.1</t>
  </si>
  <si>
    <t>DIR_RELA_4.2</t>
  </si>
  <si>
    <t>DIR_RELA_4.3</t>
  </si>
  <si>
    <t>Los documentos de avance de resultados en el marco de la CEA CEPAL, aportan indirectamente al objetivo y   fortalece las capacidades estadísticas liderados por el DANE</t>
  </si>
  <si>
    <t>DIR_RELA_5.1</t>
  </si>
  <si>
    <t>AIN-02-Avance del PAAI.</t>
  </si>
  <si>
    <t>Informes de Evaluación, Seguimiento o Auditoría</t>
  </si>
  <si>
    <t>EL Plan Anual de Auditoría Interna de gestión aportará la medición y evaluación de la eficiencia, eficacia y economía de los demás controles, asesorando a la dirección en la continuidad del proceso administrativo, la reevaluación de los planes establecidos y en la introducción de los correctivos necesarios para el cumplimiento de las metas u objetivos previstos.</t>
  </si>
  <si>
    <t>18. Control Interno</t>
  </si>
  <si>
    <t>Control social con enfoque anticorrupción:  1- previene los riesgos de corrupción en la implementación de políticas públicas; 2- evita la perdida de legitimidad y confianza institucional y 3- fortalece la transparencia a lo largo del ciclo de la gestión pública</t>
  </si>
  <si>
    <t>La programación del Plan  Anual de Auditoria de la vigencia 2022, contiene  la realización de varios seguimientos y evaluaciones que aportan a diferentes planes administrativos, ya que, se verifica su cumplimiento y se generan recomendaciones que contribuyen a su cumplimiento.</t>
  </si>
  <si>
    <t>Actividad prevención de riesgo</t>
  </si>
  <si>
    <t>Evaluaciones conjuntas realizadas</t>
  </si>
  <si>
    <t>Evaluaciones conjuntas de denuncias, quejas, reclamos y demandas</t>
  </si>
  <si>
    <t>OCI_1</t>
  </si>
  <si>
    <t>OCI_2</t>
  </si>
  <si>
    <t>Un (1) plan anual de auditoría Interna de gestión para evaluar en forma independiente el Sistema de Control Interno y documentos de planeación de la entidad y proponer las recomendaciones para mejorarlo ejecutado.</t>
  </si>
  <si>
    <t>Ochenta y tres (83) informes de seguimiento, evaluación y auditoría para medir y evaluar la eficiencia, eficacia y economía de los demás controles, elaborados, radicados y publicados.</t>
  </si>
  <si>
    <t>Ocho (8) informes de auditoría interna de gestión, tres (3) preliminares y tres (3) finales</t>
  </si>
  <si>
    <t>Cuatro (4) actividades de prevención del riesgo realizadas.</t>
  </si>
  <si>
    <t>Tres (3) evaluaciones conjuntas (OCI-CID) cuatrimestrales para analizar  las denuncias, quejas, reclamos y demandas, con el fin de fortalecer los riesgos y controles de los procesos elaborados y presentados al CICCI</t>
  </si>
  <si>
    <t>OCI_1.1</t>
  </si>
  <si>
    <t>OCI_1.2</t>
  </si>
  <si>
    <t>OCI_1.3</t>
  </si>
  <si>
    <t>OCI_2.1</t>
  </si>
  <si>
    <t>OCI_2.2</t>
  </si>
  <si>
    <t>Tres (3) mesas de trabajo con las dependencias involucradas realizadas.</t>
  </si>
  <si>
    <t>Tres (3) resultados de las mesas de trabajo presentados al CICCI</t>
  </si>
  <si>
    <t>Documento pdf publicado</t>
  </si>
  <si>
    <t>Plan Estadístico Nacional</t>
  </si>
  <si>
    <t xml:space="preserve">Diez (10) presentaciones de divulgación estratégica de acuerdo con la agenda de priorización de la Dirección General. </t>
  </si>
  <si>
    <t xml:space="preserve">Cuatro (4) eventos para la divulgación de estadísticas con enfoque diferencial e interseccional. </t>
  </si>
  <si>
    <t xml:space="preserve">Cuatro (4) documentos editoriales para divulgar estadísticas con enfoque diferencial e interseccional </t>
  </si>
  <si>
    <t>DIR_GEDI_1</t>
  </si>
  <si>
    <t>DIR_GEDI_1.1</t>
  </si>
  <si>
    <t>DIR_GEDI_1.2</t>
  </si>
  <si>
    <t>DIR_GEDI_1.3</t>
  </si>
  <si>
    <t xml:space="preserve">Una (1) nota estadística sobre poder de negociación al interior del hogar con perspectiva de género, partiendo de las nuevas preguntas del formulario ENUT. </t>
  </si>
  <si>
    <t>Una (1) nota estadística sobre la brecha salarial de género en Colombia para 2021.</t>
  </si>
  <si>
    <t xml:space="preserve"> Dos (2) productos editoriales con entidades aliadas estratégicas.</t>
  </si>
  <si>
    <t>DIR_GEDI_2</t>
  </si>
  <si>
    <t>Un (1) documento de recomendaciones a la fase de diseño de la Encuesta de Violencia Intrafamiliar</t>
  </si>
  <si>
    <t>DIR_GEDI_2.1</t>
  </si>
  <si>
    <t>DIR_GEDI_3</t>
  </si>
  <si>
    <t>DIR_GEDI_3.1</t>
  </si>
  <si>
    <t>DIR_GEDI_4</t>
  </si>
  <si>
    <t>DIR_GEDI_4.1</t>
  </si>
  <si>
    <t>Un (1) Marco Censal con la información para el Censo Económico actualizado.</t>
  </si>
  <si>
    <t>Proyecto de Inversión</t>
  </si>
  <si>
    <t>Un (1) Directorio actualizado de sectores.</t>
  </si>
  <si>
    <t>La actualización del Marco Censal para el Censo Económico contribuye 100% con el objetivo estratégico de asegurar la calidad estadística en procesos y resultados. Se garantiza la construcción de una línea base a nivel nacional para un momento especifico que de las unidades de observación contempladas en el Censo Económico lo cual permite una planeación mas asertiva del componente administrativo y operativo. Así mismo para la construcción de las herramientas de la operación censal como productos cartográficos y geo visores, entre otros, que apoyan la ejecución, control y seguimiento de la cobertura y calidad de la operación.</t>
  </si>
  <si>
    <t>Un (1) Marco Censal para las pruebas experimentales complementarias.</t>
  </si>
  <si>
    <t>Un (1) diseño y desarrollo de pruebas experimentales complementarias finalizado.</t>
  </si>
  <si>
    <t>Un (1) documento de plan de pruebas actualizado.</t>
  </si>
  <si>
    <t>Dos (2) informes parciales de barrido de las pruebas experimentales complementarias.</t>
  </si>
  <si>
    <t>Un (1) Informe final con los resultados las pruebas experimentales complementarias.</t>
  </si>
  <si>
    <t>Una (1) prueba piloto para poner en práctica los instrumentos y herramientas construidas para el operativo del sector transporte dentro del Censo Económico finalizado.</t>
  </si>
  <si>
    <t>La prueba piloto para poner en práctica los instrumentos y herramientas construidas para el operativo del sector transporte contribuye 100% con el objetivo estratégico de asegurar la calidad estadística en procesos y resultados. Por medio de los resultados obtenidos en la prueba piloto, se determinan la información primordial para el afinamiento de los instrumentos de captura, diseño temático, presupuestos y demás herramientas requeridas para la captura de la información del sector transporte en el Censo Económico</t>
  </si>
  <si>
    <t>Un (1) informe parcial de cobertura del operativo de la prueba piloto de Transporte en el Censo Económico.</t>
  </si>
  <si>
    <t>Un (1) Informe final de resultados del operativo de la prueba piloto de Transporte en el Censo Económico.</t>
  </si>
  <si>
    <t>Un (1) Presupuesto para el operativo de Transporte en el Censo Económico.</t>
  </si>
  <si>
    <t>Primera fase (1ra) del proceso de Concertación Étnica Focalizada finalizada</t>
  </si>
  <si>
    <t>Un (1) informe de la concertación con el grupo étnico Indígena.</t>
  </si>
  <si>
    <t>El proceso de concertación étnica focalizada en su primera fase aportará 100% al cumplimiento del objetivo estratégico de asegurar la calidad estadística en procesos y resultados. Se abordará la concertación con las organizaciones étnicas para presentarles el Censo Económico, por medio de mesas de trabajo, construcción de documentos de diseño de la concertación que permitan la incorporación del componente étnico en todas las etapas del Censo Económico.</t>
  </si>
  <si>
    <t>Un (1) informe de la concertación con el grupo étnico Gitano.</t>
  </si>
  <si>
    <t>Un (1) informe de la concertación con el grupo étnico:  comunidades Negras, Afrocolombianas, Raizales y Palenqueras.</t>
  </si>
  <si>
    <t>CE_1</t>
  </si>
  <si>
    <t>CE_1.1</t>
  </si>
  <si>
    <t>CE_1.2</t>
  </si>
  <si>
    <t>CE_1.3</t>
  </si>
  <si>
    <t>CE_2</t>
  </si>
  <si>
    <t>CE_2.1</t>
  </si>
  <si>
    <t>CE_2.2</t>
  </si>
  <si>
    <t>CE_2.3</t>
  </si>
  <si>
    <t>CE_3</t>
  </si>
  <si>
    <t>Un (1) Documento metodológico y cuestionario para el sector transporte.</t>
  </si>
  <si>
    <t>CE_4</t>
  </si>
  <si>
    <t>CE_3.1</t>
  </si>
  <si>
    <t>CE_3.2</t>
  </si>
  <si>
    <t>CE_3.3</t>
  </si>
  <si>
    <t>CE_3.4</t>
  </si>
  <si>
    <t>CE_4.1</t>
  </si>
  <si>
    <t>CE_4.2</t>
  </si>
  <si>
    <t>CE_4.3</t>
  </si>
  <si>
    <t>Rendición de cuentas: espacio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t>
  </si>
  <si>
    <t>Acuerdo de Implementación, verificación y refrendación</t>
  </si>
  <si>
    <t xml:space="preserve">N. de documentos publicados </t>
  </si>
  <si>
    <t>Porcentaje de avance de las acciones programadas</t>
  </si>
  <si>
    <t>Informe de la experiencia de inclusión de preguntas sobre orientación sexual e identidad de género entregado</t>
  </si>
  <si>
    <t>DIR_GEDI_2.2</t>
  </si>
  <si>
    <t>Un (1) documento de informe de la experiencia de inclusión de preguntas para la identificación de población LGBT en las operaciones estadísticas durante el cuatrienio</t>
  </si>
  <si>
    <t>Una (1) estrategia de divulgación de estadísticas con enfoque diferencial e interseccional para la generación de diálogos y la promoción del uso de la información</t>
  </si>
  <si>
    <t>Diez (10) presentaciones en power point</t>
  </si>
  <si>
    <t>DIR_GEDI_3.2</t>
  </si>
  <si>
    <t xml:space="preserve">Una (1) estrategia de implementación de la  Guía de Enfoque Diferencial e Interseccional en el Sistema Estadístico Nacional, para concretar acciones de corto plazo </t>
  </si>
  <si>
    <t>Informe final de la experiencia de corto plazo de implementación de la guía y retos de implementación del plan</t>
  </si>
  <si>
    <t>DIR_GEDI_4.2</t>
  </si>
  <si>
    <t>Un (1) informe final de la experiencia de corto plazo de implementación de la guía y retos de implementación del plan</t>
  </si>
  <si>
    <t>Un (1) programa que fortalezca las capacidades de las territoriales y la relación entre el DANE Central y las sedes de la Entidad, gestionado</t>
  </si>
  <si>
    <t>Dos (2) reportes de información para economía naranja y economía circular, publicados</t>
  </si>
  <si>
    <t>Proyecto de inversión 
MIPG</t>
  </si>
  <si>
    <t>Registro de seguimiento al plan de acción de fortalecimiento de las capacidades territoriales</t>
  </si>
  <si>
    <t>Un (1) plan de acción del programa de fortalecimiento de las capacidades territoriales para el 2022, formulado</t>
  </si>
  <si>
    <t>Cuatro (4) mesas mínimo de información para cada temática, desarrolladas</t>
  </si>
  <si>
    <t>Una (1) producción de los indicadores de los reportes de información, acordados en la mesas</t>
  </si>
  <si>
    <t>A través de las mesas de información de economía circular y economía naranja, se articulan a los productores de información del Sistema Estadístico Nacional que cuentan con operaciones estadísticas relacionadas con estas temáticas. Así mismo, los usuarios de la información hacen parte de estos escenarios, y por ello la articulación que se propicia cumple con lo definido en el GSBPM y el GAMSO. Por la tanto, el aporte a esta meta es del 10%</t>
  </si>
  <si>
    <t>El aporte con las viajes que realizará el Director y el Subdirector a las sedes y subsedes del DANE aportan indirectamente a la modernización de la gestión territorial, dado que en cada visita, podrán tener un acercamiento  directo con las necesidades y oportunidades de mejora que se presente en cada territorial.</t>
  </si>
  <si>
    <t>SUBDI_1</t>
  </si>
  <si>
    <t>SUBDI_2</t>
  </si>
  <si>
    <t>SUBDI_1.1</t>
  </si>
  <si>
    <t>SUBDI_2.1</t>
  </si>
  <si>
    <t>SUBDI_2.2</t>
  </si>
  <si>
    <t>Una (1) funcionalidad que mejoren el uso de los microdatos anonimizados.</t>
  </si>
  <si>
    <t>Un (1) documento con la propuesta de desarrollo de la funcionalidad.</t>
  </si>
  <si>
    <t>Siete (7) herramientas de visualización de datos y sus instrumentos pedagógicos de información en operaciones estadísticas del DANE para la difusión de información estadística.</t>
  </si>
  <si>
    <t>Cuatro (4) herramientas  de visualización de datos y sus instrumentos pedagógicos de información en operaciones estadísticas del DANE para la difusión de información estadística.</t>
  </si>
  <si>
    <t>Las herramientas de visualización de datos aportarán al 100% al cumplimiento del objetivo estratégico, son uno de los entregables para el cumplimiento de los 15 nuevos productos y servicios que implementan investigación y desarrollo (meta del Plan Estratégico Institucional PEI_E23).</t>
  </si>
  <si>
    <t>Tres (3) herramientas  de visualización de datos y sus instrumentos pedagógicos de información en operaciones estadísticas del DANE para la difusión de información estadística.</t>
  </si>
  <si>
    <t>Una (1) nueva funcionalidad incorporada a la herramienta tecnológica de chat virtual para ampliar cobertura y mejorar la atención a la ciudadanía.</t>
  </si>
  <si>
    <t>Un (1) diseño de la propuesta de la herramienta finalizado</t>
  </si>
  <si>
    <t xml:space="preserve">Esta meta aporta a la estrategia de accesibilidad en un 30%, dado que las nuevas funcionalidades al chat virtual incorporan en sus bases de datos respuestas que permiten al usuario acceder a los documentos técnicos de la operación estadística de la cual requiere información. </t>
  </si>
  <si>
    <t>Una (1) fase de implementación y pruebas de la herramienta finalizada</t>
  </si>
  <si>
    <t>Esta meta contribuye en un 100% al indicador "Grupos de interés que usan información estadística en sus programas, planes, proyectos, estrategias o políticas", que hace parte del objetivo Fomentar el uso de la información estadística en la toma de decisiones públicas y privadas</t>
  </si>
  <si>
    <t>La meta está destinada a que la información estadística sea accesible y difundida de manera oportuna, promoviendo su uso mediante la comunicación efectiva hacia los diferentes grupos de interés.</t>
  </si>
  <si>
    <t>7.       Servicio al ciudadano</t>
  </si>
  <si>
    <t>Doce (12) reportes con la información de las impresiones realizadas en el marco de las operaciones estadísticas producidas por el DANE, finalizado</t>
  </si>
  <si>
    <t>Tiene como objetivo realizar la planeación anual para el cumplimiento de las metas del Plan Estratégico Institucional.</t>
  </si>
  <si>
    <t>Una (1) matriz de seguimiento finalizada</t>
  </si>
  <si>
    <t>Doce (12) reportes de analítica finalizado</t>
  </si>
  <si>
    <t>DICE_1</t>
  </si>
  <si>
    <t>Plan Estratégico Institucional PEI 2019-2022
Proyecto de Inversión</t>
  </si>
  <si>
    <t>DICE_1.1</t>
  </si>
  <si>
    <t>DICE_1.2</t>
  </si>
  <si>
    <t>DICE_2</t>
  </si>
  <si>
    <t>DICE_2.1</t>
  </si>
  <si>
    <t>DICE_2.2</t>
  </si>
  <si>
    <t>DICE_3</t>
  </si>
  <si>
    <t>DICE_3.1</t>
  </si>
  <si>
    <t>DICE_3.2</t>
  </si>
  <si>
    <t>DICE_4</t>
  </si>
  <si>
    <t>DICE_4.1</t>
  </si>
  <si>
    <t>DICE_4.2</t>
  </si>
  <si>
    <t>DICE_5</t>
  </si>
  <si>
    <t>DICE_5.1</t>
  </si>
  <si>
    <t>Un (1) informe con la implementación de la estrategia.</t>
  </si>
  <si>
    <t>DICE_6</t>
  </si>
  <si>
    <t>DICE_6.1</t>
  </si>
  <si>
    <t>DICE_7</t>
  </si>
  <si>
    <t>Una (1) formulación de planes institucionales, formulados</t>
  </si>
  <si>
    <t>DICE_7.1</t>
  </si>
  <si>
    <t>DICE_8</t>
  </si>
  <si>
    <t>DICE_9</t>
  </si>
  <si>
    <t>DICE_8.1</t>
  </si>
  <si>
    <t>DICE_9.1</t>
  </si>
  <si>
    <t>Cuatro (4) reportes con la programación de producción del material gráfico requerido en el marco de las operaciones estadísticas de la entidad, finalizado</t>
  </si>
  <si>
    <t>Una (1) actualización de la documentación referente al proceso de atención al ciudadano cuando se requiera, finalizada</t>
  </si>
  <si>
    <t>Doce (12) informes con los resultados de las métricas de la Web del DANE, finalizados</t>
  </si>
  <si>
    <t>Una (1) matriz de seguimiento trimestral, finalizada</t>
  </si>
  <si>
    <t>Un (1) análisis de la documentación actual para posible actualización, finalizado</t>
  </si>
  <si>
    <t>Una (1) matriz de seguimiento mensual, finalizada</t>
  </si>
  <si>
    <t>Porcentaje de avance del   programa de fortalecimiento de las capacidades territoriales para el 2022</t>
  </si>
  <si>
    <t xml:space="preserve"> Un (1) plan de acción del programa de fortalecimiento de las capacidades territoriales para el 2022</t>
  </si>
  <si>
    <t xml:space="preserve">Dos (2) reportes de información para economía naranja y economía circular </t>
  </si>
  <si>
    <t>Directorios por sectores disponibles / total de sectores del censo</t>
  </si>
  <si>
    <t>Directorio de Sectores actualizado.</t>
  </si>
  <si>
    <t>BD municipios /N° municipios del censo experimental</t>
  </si>
  <si>
    <t>Marco Censal  para las pruebas experimentales complementarias</t>
  </si>
  <si>
    <t>BD municipales actualizadas/ Total de municipios del país</t>
  </si>
  <si>
    <t>Base de datos geográfica y alfanumérica actualizada del Marco Censal</t>
  </si>
  <si>
    <t>Una (1) Base de datos geográfica y alfanumérica actualizada del Marco Censal finalizado.</t>
  </si>
  <si>
    <t>No aplica la Implementación del acuerdo de paz ya que la meta e hito no tiene relación con sus acuerdos.</t>
  </si>
  <si>
    <t>Este documento es preparado y entregado por el grupo de pruebas del DIRPEN.
No aplica la Implementación del acuerdo de paz ya que la meta e hito no tiene relación con sus acuerdos.</t>
  </si>
  <si>
    <t>Entrega de documentos operativos relacionados a cobertura y soluciones a inconvenientes.
No aplica la Implementación del acuerdo de paz ya que la meta e hito no tiene relación con sus acuerdos.</t>
  </si>
  <si>
    <t>Entrega final del documento operartivo.
No aplica la Implementación del acuerdo de paz ya que la meta e hito no tiene relación con sus acuerdos.</t>
  </si>
  <si>
    <t>Planeación participativa: 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t>
  </si>
  <si>
    <t>(Prueba experimental actualizado/Número de actualizaciones)*100</t>
  </si>
  <si>
    <t>Documento de plan de pruebas actualizado.</t>
  </si>
  <si>
    <t>(Número de pruebas ejecutadas/Número de pruebas proyectadas)*100</t>
  </si>
  <si>
    <t>Dos informes parciales del barrido de las pruebas experimentales complementarias.</t>
  </si>
  <si>
    <t>(Informe final entregado/informe final no entregado)*100</t>
  </si>
  <si>
    <t>Un informe final de los resultados de las pruebas experimentales complementarias.</t>
  </si>
  <si>
    <t>(Capítulos construidos del documento/ Total capítulos planificados para el documento)*100%</t>
  </si>
  <si>
    <t>Informe final de resultados de la prueba piloto de transporte.</t>
  </si>
  <si>
    <t>Presupuesto para el operativo de transporte en el Censo Económico.</t>
  </si>
  <si>
    <t>Informe de concertación con el grupo Étnico Indígena.</t>
  </si>
  <si>
    <t>Informe de concertación con el grupo Étnico comunidades Negras, Afrocolombianas, Raizales y Palenqueras.</t>
  </si>
  <si>
    <t xml:space="preserve">(Porcentaje de avance alcanzado / Porcentaje de avance proyectado)*100  </t>
  </si>
  <si>
    <t xml:space="preserve">(Porcentaje de avance alcanzado / Porcentaje de avance proyectado)*100                      </t>
  </si>
  <si>
    <t>Un Informe de fortalecimiento del clima laboral</t>
  </si>
  <si>
    <t>Un (1) programa para el fortalecimiento del clima laboral a partir de los resultados obtenidos en la medición 2021, implementado.</t>
  </si>
  <si>
    <t>Un (1) informe de la medición del clima laboral, a partir de los resultados de la EDI 2021, consolidado</t>
  </si>
  <si>
    <t>Un (1) cronograma de actividades para el fortalecimiento de las variables del clima laboral, establecido</t>
  </si>
  <si>
    <t>Un (1) informe de las actividades realizadas para el fortalecimiento del clima laboral, finalizado</t>
  </si>
  <si>
    <t>SG_GH_1</t>
  </si>
  <si>
    <t>SG_GH_1.1</t>
  </si>
  <si>
    <t>SG_GH_1.2</t>
  </si>
  <si>
    <t>SG_GH_1.3</t>
  </si>
  <si>
    <r>
      <t xml:space="preserve">El mejoramiento del clima laboral, aportará al objetivo estratégico de cambio cultural en un </t>
    </r>
    <r>
      <rPr>
        <sz val="9"/>
        <color theme="8" tint="-0.499984740745262"/>
        <rFont val="Segoe UI"/>
        <family val="2"/>
      </rPr>
      <t>9 %</t>
    </r>
    <r>
      <rPr>
        <b/>
        <sz val="9"/>
        <color rgb="FFFF0000"/>
        <rFont val="Segoe UI"/>
        <family val="2"/>
      </rPr>
      <t xml:space="preserve"> </t>
    </r>
  </si>
  <si>
    <t>1.       Talento Humano</t>
  </si>
  <si>
    <t>La meta no se alinea con los acuerdos de paz pues esta dirigida al fortalecimiento institucional y el cumplimiento de los objetivos del proceso.</t>
  </si>
  <si>
    <t>SG_GH_2</t>
  </si>
  <si>
    <t xml:space="preserve">(Porcentaje de avance alcanzado / Porcentaje de avance proyectado)*100 </t>
  </si>
  <si>
    <t>Una  (1) aplicación del formato de evaluación de impacto de los cursos realizados en el último cuatrimestre de 2021 para complementar los insumos, implementada.</t>
  </si>
  <si>
    <t xml:space="preserve">Un (1) informe de la evaluación de impacto para el fortalecimiento de la capacitación en el marco del TASC, finalizado
</t>
  </si>
  <si>
    <t>Un (1) informe de la medición de impacto del programa de capacitación dirigido a los procesos misionales para dar respuesta al TASC, a partir de las actividades realizadas en los años 2019, 2020, 2021 y 2022, realizado.</t>
  </si>
  <si>
    <t>Un (1) informe de la evaluación del impacto del programa de capacitación.</t>
  </si>
  <si>
    <t>SG_GH_2.1</t>
  </si>
  <si>
    <t>SG_GH_2.2</t>
  </si>
  <si>
    <t xml:space="preserve">La medición de impacto del programa de capacitación dirigido a los procesos misionales para dar respuesta al TASC, aportarán en un 10% al cumplimiento del objetivo estratégico de mejorar el bienestar, las competencias y las habilidades de los servidores. 
</t>
  </si>
  <si>
    <t>SG_GH_3</t>
  </si>
  <si>
    <t>Un (1) informe semestral de provisión transitoria de empleos mediante encargo y nombramientos provisionales para suplir las necesidades del servicio de acuerdo con el presupuesto asignado</t>
  </si>
  <si>
    <t>Un (1) informe semestral de provisión de empleos mediante meritocracia para suplir las necesidades del servicio de acuerdo con el presupuesto asignado.</t>
  </si>
  <si>
    <t>Un (1) informe semestral de provisión de empleos mediante concurso de méritos para suplir las necesidades del servicio de acuerdo con el presupuesto asignado.</t>
  </si>
  <si>
    <t>Un (1)  proceso de provisión de empleos para suplir las necesidades del servicio de acuerdo con el presupuesto asignado, realizado.</t>
  </si>
  <si>
    <t>SG_GH_3.1</t>
  </si>
  <si>
    <t>SG_GH_3.2</t>
  </si>
  <si>
    <t>SG_GH_3.3</t>
  </si>
  <si>
    <t>El proceso de provisión transitorio de empleos mediante encargo y nombramientos provisionales para suplir las necesidades del servicio de acuerdo con el  presupuesto asignado, aportará un 17% a la estrategia de gestión pública admirable</t>
  </si>
  <si>
    <t xml:space="preserve">(Porcentaje de actividades realizadas / Porcentaje de actividades planeadas) *100 </t>
  </si>
  <si>
    <t>Un (1) borrador de manual de contratación realizado</t>
  </si>
  <si>
    <t>Un (1) manual de contratación finalizado</t>
  </si>
  <si>
    <t xml:space="preserve">Una (1) pieza comunicativa publicada </t>
  </si>
  <si>
    <t>Un (1) manual de contratación ajustado, según diagnóstico realizado en la vigencia 2021.</t>
  </si>
  <si>
    <t>Un (1) manual de contratación ajustado</t>
  </si>
  <si>
    <t>La modificación del manual de Contratación del DANE / FONDANE, ayudará con el cumplimiento del objetivo por cuanto dicha modificación implica una mejora normativa y una adecuación del mismo a la legislación vigente, así como a la realidad operativa de los procesos y su adecuación al sistema virtual que se viene utilizando, ello toda vez el manual constituye la guía en el actuar contractual de la entidad, al contener los parámetros, proceso y procedimientos que deben atender los funcionarios y contratistas que tienen a su cargo  el desarrollo de las diferentes etapas contractuales a las que se deben ajustar trámites contractuales que se adelanten por la Entidad. Así, el manual se constituye en una herramienta de consulta y uso constante que generará mejora en el desarrollo de la gestión administrativa y en la inversión de los recursos públicos</t>
  </si>
  <si>
    <t>No aplica la implementación de acuerdos de paz, ni la participación ciedadana en Gestión Pública en el entendido que la meta establecida tiene como objetivo el fortalecimiento institucional y el desrrollo eficaz del proceso.</t>
  </si>
  <si>
    <t xml:space="preserve">(Porcentaje de actividades realizadas / Porcentaje de actividades planeadas)*100 </t>
  </si>
  <si>
    <t>Un (1) borrador de manual de supervisión realizado</t>
  </si>
  <si>
    <t>Un (1) manual de supervisión finalizado</t>
  </si>
  <si>
    <t>Un (1) manual de supervisión e interventoría fortalecido en materia de obligaciones y responsabilidades contractuales.</t>
  </si>
  <si>
    <t>Un (1) manual de supervisión fortalecido</t>
  </si>
  <si>
    <t>SG_CP_5.1</t>
  </si>
  <si>
    <t>SG_CP_5.2</t>
  </si>
  <si>
    <t>SG_CP_5.3</t>
  </si>
  <si>
    <t>SG_CP_5.4</t>
  </si>
  <si>
    <t>El manual de supervisión aportará en el cumplimiento del objetivo ya que su propósito es determinar las directrices, procesos y estándares aplicables a la ejecución de los contratos suscritos por el DANE / FONDANE, los cuales deben ser atendidos por quienes sean designados para cumplir las funciones de supervisión e interventoría de los mismos, determinando las labores que éstos deben atender en desarrollo de sus funciones. Así mismo, consagra las obligaciones y responsabilidad aplicables a aquellos, en pro del cumplimiento de la normatividad aplicable a la materia y del correcto ejercicio del seguimiento a los procesos contractuales de la entidad, generando así la optimización de la gestión administrativa y del  seguimiento de la ejecución de los Recursos.</t>
  </si>
  <si>
    <t xml:space="preserve">(Numero de capacitaciones realizadas  / Numero de capacitaciones planeadas)*100 </t>
  </si>
  <si>
    <t>Una (1) etapa de investigación sobre temas contractuales, establecida.</t>
  </si>
  <si>
    <t>Un (1) cronograma de acciones , establecido</t>
  </si>
  <si>
    <t>Seis (6) jornadas de socialización ejecutadas.</t>
  </si>
  <si>
    <t>Seis (6) evaluaciones de socializaciones, realizadas.</t>
  </si>
  <si>
    <t>Un (1) programa de socialización para afianzar los conocimientos en contratación pública.</t>
  </si>
  <si>
    <t>Seis (6) capacitaciones a nivel nacional sobre temas de contratación</t>
  </si>
  <si>
    <t>SG_CP_6</t>
  </si>
  <si>
    <t>SG_CP_5</t>
  </si>
  <si>
    <t>SG_CP_6.1</t>
  </si>
  <si>
    <t>SG_CP_6.2</t>
  </si>
  <si>
    <t>SG_CP_6.3</t>
  </si>
  <si>
    <t>SG_CP_6.4</t>
  </si>
  <si>
    <t>Las actividades de formación en los temas de contratación pública, contribuyen al buen desempeño en la aplicación de los procedimientos y de los diferentes lineamientos que se dicten en relación con la gestión contractual de DANE / FONDANE, en aras de fortalecer las actividades misionales y el correcto funcionamiento y utilización de las diferentes herramientas establecidas para el efecto.</t>
  </si>
  <si>
    <t>SG_GH_4</t>
  </si>
  <si>
    <t>SG_GH_4.1</t>
  </si>
  <si>
    <t>SG_GH_4.2</t>
  </si>
  <si>
    <t>SG_CP_7</t>
  </si>
  <si>
    <t>SG_CP_7.1</t>
  </si>
  <si>
    <t>SG_CP_7.2</t>
  </si>
  <si>
    <t>SG_CP_7.3</t>
  </si>
  <si>
    <t>SG_CP_7.4</t>
  </si>
  <si>
    <t>Un archivo con información electrónica de la hoja de vida de los servidores activos.</t>
  </si>
  <si>
    <t>Un (1) escaneo de los documentos que conforman la hoja de vida física de cada servidor activo, identificando cada documento de manera individual y de forma cronológica, actualizado.</t>
  </si>
  <si>
    <t>Una (1) carpeta electrónica con la organización cronológica de la hoja de vida para cada servidor activo, actualizada</t>
  </si>
  <si>
    <t>SG_ADMIN_8</t>
  </si>
  <si>
    <t>(Porcentaje de avance alcanzado / porcentaje de avance programado) *100</t>
  </si>
  <si>
    <t xml:space="preserve">Un (1) seguimiento para contribuir al fortalecimiento de los procesos de Gestión de Bienes y Servicios. </t>
  </si>
  <si>
    <t>SG_ADMIN_8.1</t>
  </si>
  <si>
    <t>SG_ADMIN_8.2</t>
  </si>
  <si>
    <t>SG_ADMIN_8.3</t>
  </si>
  <si>
    <t>SG_ADMIN_8.4</t>
  </si>
  <si>
    <t>Un (1) informe del levantamiento físico de inventarios en DANE Central y Direcciones Territoriales del DANE</t>
  </si>
  <si>
    <t>Un (1) documento de siniestralidad del programa de seguros finalizado.</t>
  </si>
  <si>
    <t>Un (1) plan de mantenimiento y sostenibilidad (PMAS) proyectado.</t>
  </si>
  <si>
    <t>Un (1) plan de mantenimiento y sostenibilidad (PMAS) ejecutado.</t>
  </si>
  <si>
    <t>El lineamiento para contribuir al fortalecimiento de los procesos de Gestión de Bienes y Servicios realizado aportará indirectamente a mejorar el bienestar de los servidores con la optimización de los espacios físicos de la entidad, para el desarrollo de las actividades misionales.</t>
  </si>
  <si>
    <t>SG_ADMIN_9</t>
  </si>
  <si>
    <t>SG_ADMIN_9.1</t>
  </si>
  <si>
    <t>SG_ADMIN_9.2</t>
  </si>
  <si>
    <t>SG_ADMIN_9.3</t>
  </si>
  <si>
    <t>Un (1) plan de infraestructura y acondicionamiento de espacios físicos a nivel nacional para el desarrollo de actividades misionales, proyectado</t>
  </si>
  <si>
    <t xml:space="preserve">Un (1) informe final con la ejecución del plan de infraestructura y acondicionamiento de espacios físicos a nivel nacional </t>
  </si>
  <si>
    <t>Tres (3) informes que contribuyen al fortalecimiento de los procesos de Gestión de Bienes y Servicios.</t>
  </si>
  <si>
    <t>Una (1) Matriz de necesidades finalizada</t>
  </si>
  <si>
    <t>Un (1) Plan de Infraestructura de la vigencia de acuerdo a los recursos asignados aprobado</t>
  </si>
  <si>
    <t>Dos (2) informes de seguimiento con la ejecución presupuestal y avance de actividades</t>
  </si>
  <si>
    <t>El Plan de Infraestructura en el cual se determinan los proyectos y adecuaciones físicas a desarrollar en la vigencia, contribuye al cumplimiento del objetivo estratégico de modernizar la gestión territorial,  para el desarrollo de las actividades misionales del DANE.</t>
  </si>
  <si>
    <t>SG_ADMIN_10</t>
  </si>
  <si>
    <t>SG_ADMIN_10.1</t>
  </si>
  <si>
    <t>SG_ADMIN_10.2</t>
  </si>
  <si>
    <t>Un (1) plan de implementación del Sistema de Gestión Ambiental bajo la norma ISO-14001 entregado a OPLAN.</t>
  </si>
  <si>
    <t>Un (1) informe para la implementación del Sistema de Gestión Ambiental</t>
  </si>
  <si>
    <t>Un (1) cronograma para la implementación del sistema de gestión ambiental elaborado.</t>
  </si>
  <si>
    <t>Dos (2) informes de avance de la implementación del sistema de gestión ambiental entregado</t>
  </si>
  <si>
    <t xml:space="preserve">El plan de implementación del Sistema de Gestión Ambiental bajo la norma ISO 14001 contribuye al cumplimiento del objetivo estratégico de modernizar la gestión territorial del DANE para el desarrollo de las actividades misionales. </t>
  </si>
  <si>
    <t>SG_GDO_11</t>
  </si>
  <si>
    <t>Dos (2) periodos de Tablas de Retención Documental al archivo Central del DANE en Bogotá aplicadas.</t>
  </si>
  <si>
    <t>Una (1) base de datos del inventario del archivo central del DANE, sobre los periodos aplicados.</t>
  </si>
  <si>
    <t>SG_GDO_11.1</t>
  </si>
  <si>
    <t>SG_GDO_11.2</t>
  </si>
  <si>
    <t>SG_GDO_11.3</t>
  </si>
  <si>
    <t>Una (1) base de datos del inventario del archivo central del DANE Central consolidado con la valoración según TRD vigentes</t>
  </si>
  <si>
    <t>Un (1) plan de trabajo de aplicación de Tablas de Retención elaborado</t>
  </si>
  <si>
    <t>Una (1) base de datos del inventario del archivo central del DANE actualizada con la aplicación de las TRD convalidadas - FUID actualizado</t>
  </si>
  <si>
    <t xml:space="preserve">La aplicación de Tablas de Retención Documental al archivo Central del DANE en Bogotá, contribuirá al adecuado manejo de la documentación, en cada etapa del ciclo vital, en términos de relevancia, pertinencia y conservación, lo cual permite fortalecer la memoria institucional de la entidad, de manera eficiente y transparente </t>
  </si>
  <si>
    <t>15.   Gestión Documental</t>
  </si>
  <si>
    <t>Principio de transparencia</t>
  </si>
  <si>
    <t>Secretaria General - GIT Gestión Documental</t>
  </si>
  <si>
    <t>SG_FIN_12</t>
  </si>
  <si>
    <t>Un (1) proceso de capacitación para el fortalecimiento del talento humano en el proceso de gestión financiera, programado y ejecutado.</t>
  </si>
  <si>
    <t>(Numero de capacitaciones realizadas / Numero de capacitaciones programadas) *100</t>
  </si>
  <si>
    <t>Doce (12) capacitaciones realizadas</t>
  </si>
  <si>
    <t>SG_FIN_12.1</t>
  </si>
  <si>
    <t>SG_FIN_12.2</t>
  </si>
  <si>
    <t>Seis (6) capacitaciones enmarcados en los módulos contables y presupuestales del SIIF Nación, programadas y ejecutadas.</t>
  </si>
  <si>
    <t>Seis (6) capacitaciones en temas relacionados con la gestión financiera (caja menor en Direcciones Territoriales y Central, usos presupuestales, vigencias futuras) programadas y ejecutadas.</t>
  </si>
  <si>
    <t>La meta le aportará en el objetivo de mejorar el bienestar, las competencias y las habilidades de los servidores del proceso de gestión financiera, para el fortalecimiento en el desarrollo de las acciones que permitan identificar una buena gestión del proceso.</t>
  </si>
  <si>
    <t>Oficina Asesora de Planeación - GIT Planeación Estratégica y Presupuestal</t>
  </si>
  <si>
    <t>OPLAN_1</t>
  </si>
  <si>
    <t>Un (1) documento con el mejoramiento al Sistema de Información de Planeación y Gestión Institucional articulado con el SIIF, finalizado</t>
  </si>
  <si>
    <t>Porcentaje de avance en el cumplimiento de  la meta en el trimestre</t>
  </si>
  <si>
    <t>Un (1) módulo de administración del sistema de información en producción</t>
  </si>
  <si>
    <t xml:space="preserve">Un (1) módulo de seguimiento presupuestal del sistema de información en producción </t>
  </si>
  <si>
    <t>Un (1) modulo de Seguimiento a planes institucionales</t>
  </si>
  <si>
    <t>Un (1) modulo de planeación y gestión de presupuestos de funcionamiento</t>
  </si>
  <si>
    <t>Un (1) modulo de conciliación, para la articulación con el SIIF, implementado</t>
  </si>
  <si>
    <t>Un (1) tablero de control que genere reportes y descargables con la información de planeación y gestión de los planes y presupuestos de la entidad</t>
  </si>
  <si>
    <t>Un (1) manual y un (1) instructivo que documente las mejoras realizadas al Sistema de Información de Planeación y Gestión Institucional articulado con el SIIF.</t>
  </si>
  <si>
    <t>OPLAN_2</t>
  </si>
  <si>
    <t>Una (1) matriz de seguimiento con información actualizada</t>
  </si>
  <si>
    <t>Una (1) diseño de matriz que contenga las variables a diligenciar con información  de convenios y contratos interadministrativos con ejecución de recursos</t>
  </si>
  <si>
    <t>Una (1) matriz final diligenciada con información de con información  de convenios y contratos interadministrativos con ejecución de recursos</t>
  </si>
  <si>
    <t>OPLAN_3</t>
  </si>
  <si>
    <t>Un (1) ejercicio de programación presupuestal del sector para la vigencia 2023, finalizado</t>
  </si>
  <si>
    <t>Número de productos entregados dentro del ejercicio de programación presupuestal del sector / Total de productos entregados en el ejercicio de programación*100</t>
  </si>
  <si>
    <t>Un (1) anteproyecto de presupuesto 2023 formulado</t>
  </si>
  <si>
    <t>El ejercicio de programación presupuestal aporta a la estrategia de Gestión pública admirable en tanto establece los lineamientos, instrumentos y procedimientos para la elaboración, presentación, estudio y aprobación del presupuesto destinado a materializar los propósitos de la gestión pública de la entidad.</t>
  </si>
  <si>
    <t>2.       Gestión presupuestal y eficiencia del gasto público</t>
  </si>
  <si>
    <t>Una (1) actualización de las fichas EBI de los proyectos de inversión 2023 para POAI realizada.</t>
  </si>
  <si>
    <t>Un (1) presentación del Marco de Gasto de Mediano Plazo (MGMP) 2023-2026 realizada</t>
  </si>
  <si>
    <t>Una (1) actualización y distribución de la cuota por proyecto de inversión realizada</t>
  </si>
  <si>
    <t>OPLAN_4</t>
  </si>
  <si>
    <t>Un (1) ejercicio de seguimiento a la ejecución presupuestal del sector para la vigencia 2022, finalizada</t>
  </si>
  <si>
    <t>Número de productos entregados dentro del ejercicio de seguimiento a la ejecución presupuestal / Total de productos entregados dentro del ejercicio de seguimiento a la ejecución presupuestal*100</t>
  </si>
  <si>
    <t>Una (1) actualización en el aplicativo SUIFP de los proyectos de inversión a Decreto de liquidación 2022 realizada
Doce (12) reportes mensuales de seguimiento a la ejecución presupuestal de la entidad realizados</t>
  </si>
  <si>
    <t>Una (1) actualización en el aplicativo SUIFP de los proyectos de inversión a Decreto de liquidación 2022 realizada</t>
  </si>
  <si>
    <t>El ejercicio de seguimiento a la ejecución presupuestal aporta a la estrategia de Gestión Pública admirable en tanto permite un control a la ejecución de recursos con respecto a lo programado, con el fin de generar las alertas y correctivos pertinentes.  Asimismo, permite efectuar las acciones y modificaciones necesarias para una ejecución eficiente del presupuesto.</t>
  </si>
  <si>
    <t>Doce (12) reportes mensuales de seguimiento a la ejecución presupuestal de la entidad realizados</t>
  </si>
  <si>
    <t>Trámites presupuestales requeridos por las áreas realizados (Por demanda)</t>
  </si>
  <si>
    <t>OPLAN_5</t>
  </si>
  <si>
    <t>Oficina Asesora de Planeación - GIT Gestión Organizacional</t>
  </si>
  <si>
    <t>OPLAN_6</t>
  </si>
  <si>
    <t>Un (1) desarrollo de la infraestructura de alto nivel NTC ISO del sistema de gestión de calidad, que incluya la adopción e implementación de las normas técnicas de calidad y los planes de certificación, terminado</t>
  </si>
  <si>
    <t>La integración de los  Sistemas de gestión, apoya de manera indirecta en el logro del objetivo de accesibilidad ya que facilita la navegación del usuario entre los sistemas de gestión al disminuir la cantidad de documentos de alto nivel necesarios.</t>
  </si>
  <si>
    <t>Audiencia pública participativa: es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t>
  </si>
  <si>
    <t>La acción es transversal y de soporte a la gestión misional por lo cual no le aporta a los compromisos establecidos en ios acuerdos de paz</t>
  </si>
  <si>
    <t>OPLAN_7</t>
  </si>
  <si>
    <t>Un (1) certificación de la Entidad en la norma ISO 9001:2015, obtenida</t>
  </si>
  <si>
    <t>Certificación obtenida</t>
  </si>
  <si>
    <t>Un (1) informe de auditoria externa</t>
  </si>
  <si>
    <t xml:space="preserve">Un (1) proceso precontractual de la auditoria de seguimiento terminado </t>
  </si>
  <si>
    <t xml:space="preserve">El certificado de gestión de calidad da cuenta del esfuerzo de la entidad en mejorar continuamente sus procesos , productos y servicios aportando de forma indirecta a una gestión pública con altos estándares de calidad  </t>
  </si>
  <si>
    <t>Una (1) auditoria de seguimiento en la Norma ISO 9001:2015 realizada</t>
  </si>
  <si>
    <t>30/20/2022</t>
  </si>
  <si>
    <t>OPLAN_8</t>
  </si>
  <si>
    <t xml:space="preserve">Un (1) procedimiento de Auditoria Interna Integrada </t>
  </si>
  <si>
    <t xml:space="preserve">Un (1) manual del sistema de gestión integrado </t>
  </si>
  <si>
    <t>Una (1) implementación fase 2 terminada SGA</t>
  </si>
  <si>
    <t>Una (1) implementación fase 2 terminada SST</t>
  </si>
  <si>
    <t>Una (1) implementación fase 2 terminada SSI</t>
  </si>
  <si>
    <t>OPLAN_9</t>
  </si>
  <si>
    <t xml:space="preserve">Un (1) ciclo de auditorias internas de calidad, realizado </t>
  </si>
  <si>
    <t>Total de procesos auditados/Total de procesos *100</t>
  </si>
  <si>
    <t>Un (1) informe de auditoria Interna</t>
  </si>
  <si>
    <t xml:space="preserve">Una (1) programa de auditorias internas de integrales terminado. </t>
  </si>
  <si>
    <t>Una (1) auditoria interna a todos los procesos de la entidad, realizada</t>
  </si>
  <si>
    <t>OPLAN_1.1</t>
  </si>
  <si>
    <t>OPLAN_1.2</t>
  </si>
  <si>
    <t>OPLAN_1.3</t>
  </si>
  <si>
    <t>OPLAN_1.4</t>
  </si>
  <si>
    <t>OPLAN_1.5</t>
  </si>
  <si>
    <t>OPLAN_1.6</t>
  </si>
  <si>
    <t>OPLAN_1.7</t>
  </si>
  <si>
    <t>OPLAN_2.1</t>
  </si>
  <si>
    <t>OPLAN_2.2</t>
  </si>
  <si>
    <t>OPLAN_2.3</t>
  </si>
  <si>
    <t>OPLAN_3.1</t>
  </si>
  <si>
    <t>OPLAN_3.2</t>
  </si>
  <si>
    <t>OPLAN_3.3</t>
  </si>
  <si>
    <t>OPLAN_3.4</t>
  </si>
  <si>
    <t>OPLAN_3.5</t>
  </si>
  <si>
    <t>OPLAN_4.1</t>
  </si>
  <si>
    <t>OPLAN_4.2</t>
  </si>
  <si>
    <t>OPLAN_4.3</t>
  </si>
  <si>
    <t>OPLAN_5.1</t>
  </si>
  <si>
    <t>OPLAN_5.2</t>
  </si>
  <si>
    <t>OPLAN_6.1</t>
  </si>
  <si>
    <t>OPLAN_6.2</t>
  </si>
  <si>
    <t>OPLAN_7.1</t>
  </si>
  <si>
    <t>OPLAN_7.2</t>
  </si>
  <si>
    <t>OPLAN_8.1</t>
  </si>
  <si>
    <t>OPLAN_8.2</t>
  </si>
  <si>
    <t>OPLAN_8.3</t>
  </si>
  <si>
    <t>OPLAN_8.4</t>
  </si>
  <si>
    <t>OPLAN_8.5</t>
  </si>
  <si>
    <t>OPLAN_8.6</t>
  </si>
  <si>
    <t>OPLAN_8.7</t>
  </si>
  <si>
    <t>OPLAN_8.8</t>
  </si>
  <si>
    <t>OPLAN_9.1</t>
  </si>
  <si>
    <t>OPLAN_9.2</t>
  </si>
  <si>
    <t>FONDANE_1</t>
  </si>
  <si>
    <t>Dieciocho (18) convenios y contratos interadministrativos para el sistema estadístico nacional</t>
  </si>
  <si>
    <t>Número de convenios suscritos</t>
  </si>
  <si>
    <t>Convenio firmado y en ejecución</t>
  </si>
  <si>
    <t>Diez (10) convenios para el  fortalecimiento de la capacidad de producción de información estadística de las entidades del SEN</t>
  </si>
  <si>
    <t>Aporta indirectamente a la estrategia de capacidad metodológica dada que ayuda en el cumplimiento del indicador de operaciones estadísticas nuevas o rediseñadas que atienden necesidades del país</t>
  </si>
  <si>
    <t>En el marco de estas metas no aplica los alcances de los acuerdos de paz</t>
  </si>
  <si>
    <t>Número de contratos suscritos</t>
  </si>
  <si>
    <t>Ocho (8) contratos interadministrativos para evaluar las entidades del SEN</t>
  </si>
  <si>
    <t>FONDANE_1.1</t>
  </si>
  <si>
    <t>FONDANE_1.2</t>
  </si>
  <si>
    <t>Dos (2) publicaciones del directorio estadístico de empresas y una (1) del sector público versión 2.0, actualizadas</t>
  </si>
  <si>
    <t>14.   Gestión del conocimiento y la innovación</t>
  </si>
  <si>
    <t>Dos (2) documentos del diseño metodológico generados</t>
  </si>
  <si>
    <t>Dos (2) manuales de actualización y mantenimiento generados</t>
  </si>
  <si>
    <t>Cien mil (100.000) productos cartográficos para las operaciones estadísticas generados</t>
  </si>
  <si>
    <t>Una (1) base de datos del Marco Maestro Rural y Agropecuario cartográficamente, actualizado.</t>
  </si>
  <si>
    <t>Cincuenta mil (50.000) conglomerados del Marco Maestro Rural y Agropecuario actualizados</t>
  </si>
  <si>
    <t>Participación, como punto focal, en los grupos, iniciativas y articulaciones nacionales e internacionales para el aprovechamiento de la información estadística y geoespacial en la gestión de riesgo de desastres</t>
  </si>
  <si>
    <t xml:space="preserve">Geoportal y herramientas colaborativas demandadas para la actualización de los marcos, desarrollados. </t>
  </si>
  <si>
    <t>Un (1) geovisor para la  consulta de las estadísticas territoriales, resultado de la batería base de indicadores
territoriales consolidada por DIRPEN</t>
  </si>
  <si>
    <t>Una (1) herramienta de cartografía colaborativa optimizada e implementada para la actualización de los niveles geográficos del MGN y variables temáticas.</t>
  </si>
  <si>
    <t>SISCONPES</t>
  </si>
  <si>
    <t>DIG_1</t>
  </si>
  <si>
    <t>DIG_1.1</t>
  </si>
  <si>
    <t>DIG_1.2</t>
  </si>
  <si>
    <t>Los Directorios aportarán al 100% del indicador de la estrategia PEI_E2, operaciones estadísticas nuevas o rediseñadas que atienden necesidades del país</t>
  </si>
  <si>
    <t>DIG_2</t>
  </si>
  <si>
    <t>DIG_2.1</t>
  </si>
  <si>
    <t>DIG_2.2</t>
  </si>
  <si>
    <t>DIG_3</t>
  </si>
  <si>
    <t>DIG_3.1</t>
  </si>
  <si>
    <t>DIG_3.2</t>
  </si>
  <si>
    <t>DIG_3.3</t>
  </si>
  <si>
    <t>DIG_3.4</t>
  </si>
  <si>
    <t>Una (1) base nacional de datos de recuento validada para la actualización del Marco Geoestadístico Nacional y uso de las operaciones estadísticas</t>
  </si>
  <si>
    <t>El Marco Geoestadístico Nacional aportarán al 100% del indicador de la estrategia PEI_E2, operaciones estadísticas nuevas o rediseñadas que atienden necesidades del país</t>
  </si>
  <si>
    <t>DIG_4.1</t>
  </si>
  <si>
    <t>DIG_4</t>
  </si>
  <si>
    <t>El Marco Maestro Rural Agropecuario aportará al 100% con información al cumplimiento del indicador del objetivo específico PEI_O1, de operaciones estadísticas con atributos de relevancia, oportunidad, exactitud y precisión fortalecidos</t>
  </si>
  <si>
    <t>DIG_5</t>
  </si>
  <si>
    <t>La participación en iniciativas nacionales e internacionales aportarán en 20% en la  articulación de  la producción de la información estadística a nivel nacional.
Los talleres aportarán al 40% de la modernización de la gestión territorial del DANE en su indicador aumentar el conocimiento de los servidores respecto a la misionalidad de la entidad.
La participación de grupos focales le aportara 50% al intercambio de conocimientos, misiones y eventos por entidades y organismos internacionales. De esta manera aporta directamente a la estrategia PEI_E21 del Plan Estratégico Institucional.</t>
  </si>
  <si>
    <t>Un (1) proyecto de investigación/innovación y soluciones a demanda, enmarcadas en el análisis y modelado espacial, con el fin de fortalecer y generar valor agregado a los procesos de producción y difusión estadística, desarrollado.</t>
  </si>
  <si>
    <t>DIG_6</t>
  </si>
  <si>
    <t>DIG_5.1</t>
  </si>
  <si>
    <t>DIG_5.2</t>
  </si>
  <si>
    <t>DIG_6.1</t>
  </si>
  <si>
    <t>DIG_6.2</t>
  </si>
  <si>
    <t>Las estadísticas le aportarán directamente el 50% a la estrategia PEI_E16 asegurar la calidad estadística que  contempla acciones de innovación, tecnología y comunicación orientadas a optimizar la atención de las necesidades de nuestros grupos de interés.</t>
  </si>
  <si>
    <t>DIG_7</t>
  </si>
  <si>
    <t>DIG_8</t>
  </si>
  <si>
    <t>DIG_9</t>
  </si>
  <si>
    <t>Una (1) herramienta del observatorio inmobiliario, elaborado</t>
  </si>
  <si>
    <t>Una (1) herramienta generada</t>
  </si>
  <si>
    <t>DIG_7.1</t>
  </si>
  <si>
    <t>DIG_7.2</t>
  </si>
  <si>
    <t>DIG_9.1</t>
  </si>
  <si>
    <t>DIG_10.1</t>
  </si>
  <si>
    <t>Un (1) ciclo de capacitaciones en las Direcciones Territoriales, realizado.</t>
  </si>
  <si>
    <t>Una (1) matriz de identificación de las necesidades de capacitación y grupos de interés, finalizado</t>
  </si>
  <si>
    <t xml:space="preserve">Convenios firmados y en ejecución </t>
  </si>
  <si>
    <t xml:space="preserve">Un (1) convenio realizados por la Dirección Territorial Sur Occidental - Cali </t>
  </si>
  <si>
    <t>Dos (2) convenio realizado por la Dirección Territorial Centro Occidente - Manizales</t>
  </si>
  <si>
    <t>Cuatro (4) convenios realizados por la Dirección Territorial Noroccidente - Medellín</t>
  </si>
  <si>
    <t>Dos (2) convenios realizados por la Dirección Territorial Centro Oriente - Bucaramanga</t>
  </si>
  <si>
    <t>Dos (2) convenios realizados por la Dirección Territorial Norte - Barranquilla</t>
  </si>
  <si>
    <t>DT_1</t>
  </si>
  <si>
    <t>DT_1.1</t>
  </si>
  <si>
    <t>DT_1.2</t>
  </si>
  <si>
    <t>No aplica a ningún acuerdo de paz debido a que se trata de metas orientadas a fortalecer los procesos internos de la entidad</t>
  </si>
  <si>
    <t>DT_2</t>
  </si>
  <si>
    <t>DT_2.1</t>
  </si>
  <si>
    <t>DT_2.2</t>
  </si>
  <si>
    <t>DT_3</t>
  </si>
  <si>
    <t>DT_3.1</t>
  </si>
  <si>
    <t>DT_3.2</t>
  </si>
  <si>
    <t>DT_3.3</t>
  </si>
  <si>
    <t>DT_3.4</t>
  </si>
  <si>
    <t>Siete (7) publicaciones de las operaciones estadísticas de la Cuenta Satélite Ambiental (cuentas ambientales y económicas de flujos del agua, productos del bosque, energía, residuos sólidos y emisiones; cuenta ambiental y económica de activos de los recursos minerales y energéticos; cuenta ambiental y económica de actividades ambientales y transacciones asociadas), finalizadas</t>
  </si>
  <si>
    <t>Siete (7) bases de datos con información acopiada para las cuentas ambientales y económicas, finalizadas</t>
  </si>
  <si>
    <t>Aporta al indicador PEI "Operaciones estadísticas que implementan acciones de mejora en la metodología (procesos e instrumentos) y resultados". Adicionalmente, aporta de manera indirecta al PEI ya que al ser parte de la oferta de información estadística que requiere el país, contribuye a la formulación y evaluación de la política pública y la toma de decisiones.</t>
  </si>
  <si>
    <t>Siete (7) archivos de trabajo con el procesamiento de la información acopiada, para las cuentas ambientales y económicas, finalizados</t>
  </si>
  <si>
    <t>Siete (7) boletines técnicos y siete (7) anexos de publicación para las cuentas ambientales y económicas finalizados</t>
  </si>
  <si>
    <t>Una (1) publicación de la Cuenta Satélite de las Tecnologías de la Información y las Comunicaciones (CSTIC), finalizada</t>
  </si>
  <si>
    <t>Una (1) base de datos con información acopiada para la CSTIC finalizada</t>
  </si>
  <si>
    <t>Aporta de manera indirecta al PEI ya que al ser parte de la oferta de información estadística que requiere el país, contribuye a la formulación y evaluación de la política pública y la toma de decisiones.</t>
  </si>
  <si>
    <t>Un (1) archivo de trabajo con el procesamiento de la información acopiada para la CSTIC, finalizado</t>
  </si>
  <si>
    <t>Un (1) boletín técnico y un (1) anexo de publicación de la CSTIC, finalizados</t>
  </si>
  <si>
    <t>Una (1) publicación de la Cuenta Satélite de Turismo (CST), finalizada</t>
  </si>
  <si>
    <t>Una (1) base de datos con información acopiada para la CST finalizada</t>
  </si>
  <si>
    <t>Un (1) archivo de trabajo con el procesamiento de la información acopiada para la CST finalizada</t>
  </si>
  <si>
    <t>Un (1) boletín técnico y un (1) anexo de publicación de la CST, finalizados</t>
  </si>
  <si>
    <t>Una (1) publicación de la Cuenta Satélite de Economía del Cuidado (CSEC) finalizada</t>
  </si>
  <si>
    <t>Recursos de Funcionamiento</t>
  </si>
  <si>
    <t>Una (1) base de datos con información acopiada para la CSEC finalizada</t>
  </si>
  <si>
    <t>Un (1) archivo de trabajo con el procesamiento de la información acopiada para la CSEC finalizado</t>
  </si>
  <si>
    <t>Un (1) boletín técnico y un (1) anexo de publicación de la CSEC, finalizados</t>
  </si>
  <si>
    <t>Una (1) publicación de la Cuenta Satélite de Cultura y Economía Naranja (CSCEN), finalizada</t>
  </si>
  <si>
    <t>Una (1) base de datos con información acopiada para la CSCEN finalizada</t>
  </si>
  <si>
    <t>Un (1) archivo de trabajo con el procesamiento de la información acopiada para la CSCEN finalizado</t>
  </si>
  <si>
    <t>Un (1) boletín técnico y un (1) anexo de publicación de la CSCEN, finalizados</t>
  </si>
  <si>
    <t>Una (1) publicación de la Cuenta Satélite de la Agroindustria de la Caña de Azúcar (CSACA) finalizada</t>
  </si>
  <si>
    <t>Una (1) base de datos con información acopiada para la CSACA finalizada</t>
  </si>
  <si>
    <t>Un (1) archivo de trabajo con el procesamiento de la información acopiada para la CSACA finalizado</t>
  </si>
  <si>
    <t>Un (1) boletín técnico y un (1) anexo de publicación de la CSACA, finalizados</t>
  </si>
  <si>
    <t>Una (1) publicación de la Cuenta Satélite de Cultura y Economía Naranja Bogotá (CSCENB), finalizada</t>
  </si>
  <si>
    <t>Una (1) base de datos con información acopiada para la CSCENB finalizada</t>
  </si>
  <si>
    <t>Un (1) archivo de trabajo con el procesamiento de la información acopiada para la CSCENB finalizada</t>
  </si>
  <si>
    <t>Un (1) boletín técnico y un (1) anexo de publicación de la CSCENB, finalizados</t>
  </si>
  <si>
    <t>Una (1) publicación de la Cuenta Satélite de Salud (CSS), finalizada</t>
  </si>
  <si>
    <t>Una (1) base de datos con información acopiada para la CSS finalizada</t>
  </si>
  <si>
    <t>Un (1) archivo de trabajo con el procesamiento de la información acopiada para la CSS finalizado</t>
  </si>
  <si>
    <t>Un (1) boletín técnico y un (1) anexo de publicación de la CSS, finalizados</t>
  </si>
  <si>
    <t>Una (1) publicación de la Cuenta Satélite de la Agroindustria del Ganado Porcino (CSAGP) finalizada</t>
  </si>
  <si>
    <t>Una (1) base de datos con información acopiada para la CSAGP finalizada</t>
  </si>
  <si>
    <t>Un (1) archivo de trabajo con el procesamiento de la información acopiada para la CSAGP finalizado</t>
  </si>
  <si>
    <t>Un (1) boletín técnico y un (1) anexo de publicación de la CSAGP, finalizados</t>
  </si>
  <si>
    <t>DSCN_10</t>
  </si>
  <si>
    <t>Cuatro (4) publicaciones del PIB trimestral por los enfoques de la producción y el gasto para los periodos: cuarto trimestre de 2021, y los tres primeros trimestre de 2022, finalizadas.</t>
  </si>
  <si>
    <t>Cuatro (4) bases de datos con información acopiada para los enfoques de la producción y el gasto para los periodos: cuarto trimestre de 2021, y los tres primeros trimestre de 2022, finalizadas.</t>
  </si>
  <si>
    <t>Aporta de manera indirecta al PEI ya que hace parte de la oferta de información estadística que requiere el país, contribuyendo a la formulación y evaluación de la política pública y la toma de decisiones.</t>
  </si>
  <si>
    <t>Cuatro (4) boletines técnicos y sus respectivos anexos de publicación para los enfoques de la producción y el gasto para los periodos: cuarto trimestre de 2021, y los tres primeros trimestre de 20212 finalizados.</t>
  </si>
  <si>
    <t>DSCN_11</t>
  </si>
  <si>
    <t>Doce (12) publicaciones del Indicador de Seguimiento a la Economía ISE para los periodos: noviembre y diciembre de 2021, y los meses de enero a octubre de 2022, finalizadas.</t>
  </si>
  <si>
    <t>Doce (12) bases de datos con información acopiada por actividad económica, para los periodos: noviembre y diciembre de 2021, y los meses de enero a octubre de 2022, finalizadas.</t>
  </si>
  <si>
    <t>Doce (12) archivos de trabajo con el procesamiento, consolidación y síntesis, para los periodos: noviembre y diciembre de 2021, y los meses de enero a octubre de 2022, finalizadas.</t>
  </si>
  <si>
    <t>Doce (12) boletines técnicos y sus respectivos anexos de publicación, para los periodos: noviembre y diciembre de 2021, y los meses de enero a octubre de 2022, finalizadas.</t>
  </si>
  <si>
    <t>DSCN_12</t>
  </si>
  <si>
    <t>Una (1) publicación de la Productividad Total de Factores años 2019 definitivo, 2020 provisional y 2021 preliminar, finalizada.</t>
  </si>
  <si>
    <t>Una (1) base de datos con información acopiada de estadística básica para las variables relacionadas con capital y trabajo, finalizada</t>
  </si>
  <si>
    <t>Un (1) documento metodológico actualizado según las recomendaciones internacionales más recientes, finalizado.</t>
  </si>
  <si>
    <t>Un (1) boletín técnico y sus respectivos anexos estadísticos de publicación, finalizados</t>
  </si>
  <si>
    <t>DSCN_13</t>
  </si>
  <si>
    <t>Una (1) publicación de la matriz utilización desagregada en productos nacionales e importados para los años 2019 definitivo y 2020 provisional, culminada</t>
  </si>
  <si>
    <t>Una (1) base de datos con la información acopiada y procesada para la matriz utilización desagregada en productos nacionales e importados, elaborada</t>
  </si>
  <si>
    <t>Un (1) archivo de trabajo con los resultados de la matriz utilización desagregada en productos nacionales e importados, elaborada</t>
  </si>
  <si>
    <t>Un (1) boletín técnico y un (1) anexo estadístico para la publicación de la matriz utilización desagregada en productos nacionales e importados, elaborados</t>
  </si>
  <si>
    <t>DSCN_14</t>
  </si>
  <si>
    <t>Una (1) publicación de la matriz de trabajo para el año 2021, culminada</t>
  </si>
  <si>
    <t>Una (1) base de datos con la información acopiada y procesada para la matriz de trabajo, elaborada</t>
  </si>
  <si>
    <t>Un (1) archivo de trabajo con los resultados de la matriz de trabajo, elaborada</t>
  </si>
  <si>
    <t>Un (1) boletín técnico y un (1) anexo para la publicación de la matriz de trabajo, elaborados</t>
  </si>
  <si>
    <t>DSCN_15</t>
  </si>
  <si>
    <t>Una (1) publicación de las cuentas anuales de bienes y servicios para los años 2019 definitivo y 2020 provisional, culminada</t>
  </si>
  <si>
    <t>Una (1) base de datos con la información acopiada y procesada, para la medición de las cuentas anuales de bienes y servicios de los años 2019 definitivo y 2020 provisional, analizada</t>
  </si>
  <si>
    <t>Un (1) archivo de trabajo con el procesamiento, consolidación y síntesis, de las cuentas anuales de bienes y servicios los años 2019 definitivo y 2020 provisional, finalizada</t>
  </si>
  <si>
    <t>Un (1) boletín y tres (3) anexos de publicación de las cuentas anuales de bienes y servicios, finalizados</t>
  </si>
  <si>
    <t>DSCN_16</t>
  </si>
  <si>
    <t>Un (1) cronograma de trabajo para el desarrollo de la medición las cuentas anuales de bienes y servicios para los años 2019 definitivo y 2020 provisional, elaborado</t>
  </si>
  <si>
    <t>Aporta de manera indirecta al PEI ya que ampliará la oferta de información estadística que requiere el país, contribuyendo a la formulación y evaluación de la política pública y la toma de decisiones.</t>
  </si>
  <si>
    <t>Un (1) documento del plan de trabajo que contenga la propuesta de mejoras y/o actualizaciones al marco central de las cuentas anuales de bienes y servicios, elaborado</t>
  </si>
  <si>
    <t>Un (1) archivo de trabajo con el procesamiento y consolidación de la información preliminar, para la medición de las cuentas anuales de bienes y servicios, acopiado</t>
  </si>
  <si>
    <t>DSCN_17</t>
  </si>
  <si>
    <t>Una (1) base de datos con información acopiada de estadística básica por departamento y municipio, finalizada</t>
  </si>
  <si>
    <t>Un (1) archivo de trabajo analizado y consolidado por departamento y municipio, finalizado.</t>
  </si>
  <si>
    <t>DSCN_18</t>
  </si>
  <si>
    <t>Una (1) base de datos con información acopiada de estadística básica por departamento, finalizada</t>
  </si>
  <si>
    <t>Un (1) archivo de trabajo analizado y consolidado por departamento, finalizado.</t>
  </si>
  <si>
    <t>Un (1) boletín técnico y anexos estadísticos de publicación, finalizados</t>
  </si>
  <si>
    <t>DSCN_19</t>
  </si>
  <si>
    <t>Cuatro (4) bases de datos con información acopiada para el enfoque del ingreso y de las cuentas por sector institucional para los periodos: cuarto trimestre de 2021, y los tres primeros trimestre de 2022, finalizadas.</t>
  </si>
  <si>
    <t>Aporta de manera indirecta al PEI ya que ampliará la oferta de información estadística que requiere el país, contribuyendo a la formulación y evaluación de la política pública y la toma de decisiones</t>
  </si>
  <si>
    <t>Cuatro (4) boletines técnicos y sus respectivos anexos de publicación para el enfoque del ingreso y de las cuentas por sector institucional para los periodos: cuarto trimestre de 2021, y los tres primeros trimestre de 2022, finalizadas.</t>
  </si>
  <si>
    <t>DSCN_20</t>
  </si>
  <si>
    <t>Una (1) publicación de las cuentas anuales por sector institucional para los años 2019 def y 2020 provisional, finalizada</t>
  </si>
  <si>
    <t>Una (1) base de datos con información acopiada para las cuentas por sector institucional finalizada</t>
  </si>
  <si>
    <t>Un (1) archivo de trabajo con el procesamiento, consolidación y síntesis, para las cuentas por sector institucional finalizada</t>
  </si>
  <si>
    <t>Un (1) boletín técnico y 1 anexo de publicación, para las cuentas por sector institucional finalizados</t>
  </si>
  <si>
    <t>DSCN_21</t>
  </si>
  <si>
    <t>Una (1) base de datos con información acopiada para las estimaciones de las cuentas anuales por sector institucional para los años 2020 definitivo y 2021 provisional, cargada.</t>
  </si>
  <si>
    <t>DSCN_22</t>
  </si>
  <si>
    <t>Una (1) base de datos con información acopiada por fuente del gasto por finalidad del gobierno de acuerdo con la clasificación COFOG, finalizada.</t>
  </si>
  <si>
    <t>Un (1) boletín técnico y 1 anexo de publicación del gasto por finalidad del gobierno de acuerdo con la clasificación COFOG, finalizados.</t>
  </si>
  <si>
    <t>DSCN_23</t>
  </si>
  <si>
    <t>Un (1) archivo de trabajo con el procesamiento y consolidación del gasto social público y privado de acuerdo con la metodología SOCX-OCDE, finalizado</t>
  </si>
  <si>
    <t>DSCN_24</t>
  </si>
  <si>
    <t>Prioridad emergente</t>
  </si>
  <si>
    <t>Cuatro (4) bases de datos con información acopiada desde el enfoque de la producción, para los periodos: cuarto trimestre de 2021, y los tres primeros trimestre de 2022, finalizadas.</t>
  </si>
  <si>
    <t>Cuatro (4) boletines técnicos y sus respectivos anexos de publicación desde el enfoque de la producción, para los periodos: cuarto trimestre de 2021, y los tres primeros trimestre de 20212 finalizados.</t>
  </si>
  <si>
    <t>DSCN_25</t>
  </si>
  <si>
    <t>Un (1) documento consolidado de la fase de construcción de la Cuenta Satélite de Bioeconomía (CSB) para desarrollar y probar los instrumentos y procesos especificados en el diseño, finalizado</t>
  </si>
  <si>
    <t>Conpes 3934 de 2018</t>
  </si>
  <si>
    <t>Un (1) cronograma de actividades de la fase de construcción de la CSB finalizado</t>
  </si>
  <si>
    <t>Aporta de manera indirecta al PEI ya que al ser un diseño nuevo, amplía la oferta de información estadística que requiere el país, en el marco analítico ampliado de conceptos, clasificaciones y tratamientos contables complementarios o alternativos.</t>
  </si>
  <si>
    <t>Un (1) documento de modelo funcional de la CSB finalizado</t>
  </si>
  <si>
    <t>Un (1) plan de pruebas de la CSB finalizado</t>
  </si>
  <si>
    <t>DSCN_26</t>
  </si>
  <si>
    <t>Un (1) documento consolidado de la fase de construcción de la Cuenta Satélite de Economía Circular (CSECI) para desarrollar y probar los instrumentos y procesos especificados en el diseño, finalizado</t>
  </si>
  <si>
    <t>Un (1) cronograma de actividades de la fase de construcción de la CSECI finalizado</t>
  </si>
  <si>
    <t>Un (1) documento de modelo funcional de la CSECI finalizado</t>
  </si>
  <si>
    <t>Un (1) plan de pruebas de la CSECI finalizado</t>
  </si>
  <si>
    <t>DSCN_27</t>
  </si>
  <si>
    <t>Un (1) diseño de la Cuenta Satélite del Deporte de Bogotá (CSDB) finalizado</t>
  </si>
  <si>
    <t>Un (1) cronograma de actividades de la CSDB finalizado</t>
  </si>
  <si>
    <t>Un (1) documento metodológico de la CSDB finalizado</t>
  </si>
  <si>
    <t>DSCN_28</t>
  </si>
  <si>
    <t>Un (1) diseño de la Cuenta Satélite del Deporte (CSD) nacional, finalizado</t>
  </si>
  <si>
    <t>Un (1) cronograma de actividades de la CSD finalizado</t>
  </si>
  <si>
    <t>Un (1) documento metodológico de la CSD finalizado</t>
  </si>
  <si>
    <t>DSCN_29</t>
  </si>
  <si>
    <t>Un (1) documento con el diseño de la estimación de los Cuadros Oferta-Utilización (COU) trimestrales para bienes y servicios.</t>
  </si>
  <si>
    <t>Un (1) documento con el plan de trabajo y con el diseño que contenga los procesos y métodos de cálculo de los COU trimestrales, así como las mejoras y actualizaciones del marco central para las cuentas nacionales trimestrales de bienes y servicios.</t>
  </si>
  <si>
    <t>DSCN_30</t>
  </si>
  <si>
    <t>Un (1) desarrollo de la fase de construcción para la medición de la economía digital en Colombia, culminado</t>
  </si>
  <si>
    <t>Aporta de manera indirecta al PEI ya que al ser una construcción nueva, amplía la oferta de información estadística que requiere el país, en el marco analítico ampliado de conceptos, clasificaciones y tratamientos contables complementarios o alternativos.</t>
  </si>
  <si>
    <t>Un (1) archivo de trabajo del ejercicio experimental de la medición de la economía digital en Colombia</t>
  </si>
  <si>
    <t>DSCN_31</t>
  </si>
  <si>
    <t>Un (1) un visor de datos (dashboard) de las publicaciones de la matriz insumo producto, para ampliar la capacidad analítica de la herramienta, finalizado</t>
  </si>
  <si>
    <t>Un (1) plan de trabajo para el desarrollo de un visor de datos (dashboard) de las publicaciones de la matriz insumo producto, elaborado</t>
  </si>
  <si>
    <t>Un (1) archivo de trabajo del diseño (mockup) del visor de datos (dashboard) de las publicaciones de la matriz insumo producto, elaborado</t>
  </si>
  <si>
    <t>Un (1) archivo de trabajo con las pruebas de escritorio realizadas al visor de datos (dashboard) de las publicaciones de la matriz insumo producto, elaborado</t>
  </si>
  <si>
    <t>DSCN_32</t>
  </si>
  <si>
    <t>Un (1) documento con lineamientos de Indicador Trimestral de actividad económica por departamento</t>
  </si>
  <si>
    <t>Aporta de manera indirecta al PEI ya que al ser un cálculo nuevo, amplía la oferta de información estadística que requiere el país, en el marco analítico ampliado de conceptos, clasificaciones y tratamientos contables complementarios o alternativos.</t>
  </si>
  <si>
    <t>DSCN_33</t>
  </si>
  <si>
    <t>Un (1) documento rediseño cuentas departamentales versión preliminar</t>
  </si>
  <si>
    <t>DSCN_34</t>
  </si>
  <si>
    <t>Tres (3) bases de datos con información acopiada para el cálculo de los subsectores del sector financiero : para los primeros tres trimestres de 2022, finalizado.</t>
  </si>
  <si>
    <t>Aporta de manera indirecta al PEI ya que al ser una estimación preliminar, amplía la oferta de información estadística que requiere el país, en el marco analítico ampliado de conceptos, clasificaciones y tratamientos contables complementarios o alternativos.</t>
  </si>
  <si>
    <t>Tres (3) archivos de trabajo con el procesamiento, consolidación y síntesis para el cálculo de los subsectores del sector financiero : para los primeros tres trimestres de 2022, finalizado.</t>
  </si>
  <si>
    <t>DSCN_35</t>
  </si>
  <si>
    <t>Aporta de manera indirecta al PEI ya que al ser una estimación provisional, amplía la oferta de información estadística que requiere el país, en el marco analítico ampliado de conceptos, clasificaciones y tratamientos contables complementarios o alternativos.</t>
  </si>
  <si>
    <t>DSCN_36</t>
  </si>
  <si>
    <t>Un (1) diseño de las cuentas de balance no financieras, para completar el Sistema de Cuentas Nacionales en Colombia, finalizado.</t>
  </si>
  <si>
    <t>Un (1) cronograma finalizado</t>
  </si>
  <si>
    <t>Un (1) documento metodológico y una (1) ficha metodológica de las cuentas de balance, finalizados</t>
  </si>
  <si>
    <t>DSCN_37</t>
  </si>
  <si>
    <t>Un (1) documento consolidado de la fase de construcción de la Cuenta Satélite de Instituciones Sin Fines de Lucro para desarrollar y probar los instrumentos y procesos especificados en el diseño, finalizado</t>
  </si>
  <si>
    <t>Conpes 4051 de 2021</t>
  </si>
  <si>
    <t>Un (1) cronograma de actividades de la fase de construcción de la CSISFL finalizado</t>
  </si>
  <si>
    <t>Un (1) documento de modelo funcional de la CSISFL finalizado</t>
  </si>
  <si>
    <t>Un (1) plan de pruebas de la CSISFL finalizado</t>
  </si>
  <si>
    <t>DSCN_38</t>
  </si>
  <si>
    <t>Un documento con las aportes a la construcción del marco conceptual de la comisión intersectorial de información para la gestión financiera pública-CIIGFP</t>
  </si>
  <si>
    <t>DSCN_1.1</t>
  </si>
  <si>
    <t>DSCN_1.2</t>
  </si>
  <si>
    <t>DSCN_1.3</t>
  </si>
  <si>
    <t>DSCN_1</t>
  </si>
  <si>
    <t>DSCN_2</t>
  </si>
  <si>
    <t>DSCN_3</t>
  </si>
  <si>
    <t>DSCN_4</t>
  </si>
  <si>
    <t>DSCN_5</t>
  </si>
  <si>
    <t>DSCN_6</t>
  </si>
  <si>
    <t>DSCN_7</t>
  </si>
  <si>
    <t>DSCN_8</t>
  </si>
  <si>
    <t>DSCN_9</t>
  </si>
  <si>
    <t>DSCN_2.1</t>
  </si>
  <si>
    <t>DSCN_2.2</t>
  </si>
  <si>
    <t>DSCN_2.3</t>
  </si>
  <si>
    <t>DSCN_3.1</t>
  </si>
  <si>
    <t>DSCN_3.2</t>
  </si>
  <si>
    <t>DSCN_3.3</t>
  </si>
  <si>
    <t>DSCN_4.1</t>
  </si>
  <si>
    <t>DSCN_4.2</t>
  </si>
  <si>
    <t>DSCN_4.3</t>
  </si>
  <si>
    <t>DSCN_5.1</t>
  </si>
  <si>
    <t>DSCN_5.2</t>
  </si>
  <si>
    <t>DSCN_5.3</t>
  </si>
  <si>
    <t>DSCN_6.1</t>
  </si>
  <si>
    <t>DSCN_6.2</t>
  </si>
  <si>
    <t>DSCN_6.3</t>
  </si>
  <si>
    <t>DSCN_7.1</t>
  </si>
  <si>
    <t>DSCN_7.2</t>
  </si>
  <si>
    <t>DSCN_7.3</t>
  </si>
  <si>
    <t>DSCN_8.1</t>
  </si>
  <si>
    <t>DSCN_8.2</t>
  </si>
  <si>
    <t>DSCN_8.3</t>
  </si>
  <si>
    <t>DSCN_9.1</t>
  </si>
  <si>
    <t>DSCN_9.2</t>
  </si>
  <si>
    <t>DSCN_9.3</t>
  </si>
  <si>
    <t>DSCN_10.1</t>
  </si>
  <si>
    <t>DSCN_10.2</t>
  </si>
  <si>
    <t>DSCN_10.3</t>
  </si>
  <si>
    <t>DSCN_11.1</t>
  </si>
  <si>
    <t>DSCN_11.2</t>
  </si>
  <si>
    <t>DSCN_11.3</t>
  </si>
  <si>
    <t>DSCN_12.1</t>
  </si>
  <si>
    <t>DSCN_12.2</t>
  </si>
  <si>
    <t>DSCN_12.3</t>
  </si>
  <si>
    <t>DSCN_13.1</t>
  </si>
  <si>
    <t>DSCN_13.2</t>
  </si>
  <si>
    <t>DSCN_13.3</t>
  </si>
  <si>
    <t>DSCN_14.1</t>
  </si>
  <si>
    <t>DSCN_14.2</t>
  </si>
  <si>
    <t>DSCN_14.3</t>
  </si>
  <si>
    <t>DSCN_15.1</t>
  </si>
  <si>
    <t>DSCN_15.2</t>
  </si>
  <si>
    <t>DSCN_15.3</t>
  </si>
  <si>
    <t>DSCN_16.1</t>
  </si>
  <si>
    <t>DSCN_16.2</t>
  </si>
  <si>
    <t>DSCN_16.3</t>
  </si>
  <si>
    <t>DSCN_17.1</t>
  </si>
  <si>
    <t>DSCN_17.2</t>
  </si>
  <si>
    <t>DSCN_17.3</t>
  </si>
  <si>
    <t>DSCN_18.1</t>
  </si>
  <si>
    <t>DSCN_18.2</t>
  </si>
  <si>
    <t>DSCN_18.3</t>
  </si>
  <si>
    <t>DSCN_19.1</t>
  </si>
  <si>
    <t>DSCN_19.2</t>
  </si>
  <si>
    <t>DSCN_19.3</t>
  </si>
  <si>
    <t>DSCN_20.1</t>
  </si>
  <si>
    <t>DSCN_20.2</t>
  </si>
  <si>
    <t>DSCN_20.3</t>
  </si>
  <si>
    <t>DSCN_21.1</t>
  </si>
  <si>
    <t>DSCN_21.2</t>
  </si>
  <si>
    <t>DSCN_21.3</t>
  </si>
  <si>
    <t>DSCN_22.1</t>
  </si>
  <si>
    <t>DSCN_22.2</t>
  </si>
  <si>
    <t>DSCN_22.3</t>
  </si>
  <si>
    <t>DSCN_23.1</t>
  </si>
  <si>
    <t>DSCN_23.2</t>
  </si>
  <si>
    <t>DSCN_23.3</t>
  </si>
  <si>
    <t>DSCN_24.1</t>
  </si>
  <si>
    <t>DSCN_24.2</t>
  </si>
  <si>
    <t>DSCN_24.3</t>
  </si>
  <si>
    <t>DSCN_25.1</t>
  </si>
  <si>
    <t>DSCN_25.2</t>
  </si>
  <si>
    <t>DSCN_25.3</t>
  </si>
  <si>
    <t>DSCN_26.1</t>
  </si>
  <si>
    <t>DSCN_26.2</t>
  </si>
  <si>
    <t>DSCN_26.3</t>
  </si>
  <si>
    <t>DSCN_27.1</t>
  </si>
  <si>
    <t>DSCN_27.2</t>
  </si>
  <si>
    <t>DSCN_28.1</t>
  </si>
  <si>
    <t>DSCN_28.2</t>
  </si>
  <si>
    <t>DSCN_29.1</t>
  </si>
  <si>
    <t>DSCN_30.1</t>
  </si>
  <si>
    <t>DSCN_30.2</t>
  </si>
  <si>
    <t>DSCN_30.3</t>
  </si>
  <si>
    <t>DSCN_31.1</t>
  </si>
  <si>
    <t>DSCN_31.2</t>
  </si>
  <si>
    <t>DSCN_31.3</t>
  </si>
  <si>
    <t>DSCN_31.4</t>
  </si>
  <si>
    <t>DSCN_32.1</t>
  </si>
  <si>
    <t>DSCN_32.2</t>
  </si>
  <si>
    <t>DSCN_32.3</t>
  </si>
  <si>
    <t>DSCN_33.1</t>
  </si>
  <si>
    <t>DSCN_33.2</t>
  </si>
  <si>
    <t>DSCN_34.1</t>
  </si>
  <si>
    <t>DSCN_34.2</t>
  </si>
  <si>
    <t>DSCN_34.3</t>
  </si>
  <si>
    <t>DSCN_35.1</t>
  </si>
  <si>
    <t>DSCN_35.2</t>
  </si>
  <si>
    <t>DSCN_35.3</t>
  </si>
  <si>
    <t>DSCN_36.1</t>
  </si>
  <si>
    <t>DSCN_36.2</t>
  </si>
  <si>
    <t>DSCN_36.3</t>
  </si>
  <si>
    <t>DSCN_37.1</t>
  </si>
  <si>
    <t>DSCN_37.2</t>
  </si>
  <si>
    <t>DSCN_37.3</t>
  </si>
  <si>
    <t>DSCN_38.1</t>
  </si>
  <si>
    <t>Bases de datos generadas/dos bases de datos programadas</t>
  </si>
  <si>
    <t>Bases de datos</t>
  </si>
  <si>
    <t>Documentos generados/dos documentos programados</t>
  </si>
  <si>
    <t>Documentos</t>
  </si>
  <si>
    <t>Dos (2) documentos y dos (2) manuales</t>
  </si>
  <si>
    <t>Tres (3) Bases de datos</t>
  </si>
  <si>
    <t>Dos (2) bases de datos del directorio estadístico de empresas para las investigaciones de acuerdo con las bases de datos de las entidades actualizadas y dispuestas.</t>
  </si>
  <si>
    <t>Una (1)  base de datos del directorio del sector público versión 3.0 del país articulado, con la caracterización y clasificación institucional de las entidades para los análisis por parte de los usuarios dispuesta.</t>
  </si>
  <si>
    <t>Base de datos generada/Una bases de datos programadas</t>
  </si>
  <si>
    <t>DIG_3.5</t>
  </si>
  <si>
    <t>Un (1) informe de evaluación del Marco Geoestadístico Nacional</t>
  </si>
  <si>
    <t>Realizar sesiones enfocadas a fortalecer las capacidades técnicas en el uso e integración de la información estadística y geoespacial, en el marco del programa de fortalecimiento a las sedes y subsedes del DANE</t>
  </si>
  <si>
    <t>DIG_4.2</t>
  </si>
  <si>
    <t>Base de datos de los conglomerados del Marco Maestro Rural y Agropecuario actualizados</t>
  </si>
  <si>
    <t>Actividades realizadas/actividades programadas</t>
  </si>
  <si>
    <t>Una (1) hoja de ruta para la construcción del Plan Nacional de Información Geoespacial con la articulación de la ICDE, el SEN y el PEN en el marco de la gobernanza de los datos geoestadísticos, liderada por la DIG</t>
  </si>
  <si>
    <t xml:space="preserve">Desarrollar metodologías para la Identificación y caracterización de cultivos definidos a partir de procesos de clasificación sobre imágenes satelitales y de drone, con exploración en técnicas de Machine Learning para el fortalecimiento del Marco Maestro Rural y Agropecuario. </t>
  </si>
  <si>
    <t>Generar estadísticas experimentales para la evaluación de dinámicas urbanas y el monitoreo del desarrollo sostenible a partir de técnicas que integren la información estadística y geoespacial</t>
  </si>
  <si>
    <t>DIG_7.3</t>
  </si>
  <si>
    <t>Una (1) estrategia de fortalecimiento de difusión del geoportal con entidades y academia, definida</t>
  </si>
  <si>
    <t>Productos geoespaciales, geoanaliticos y de geovisualización a demanda, como soporte a los procesos de difusión de información estadística y otras fuentes generados.</t>
  </si>
  <si>
    <t xml:space="preserve">Elaborar productos geoespaciales, geoanaliticos y de geovisualización a demanda, como soporte a los procesos de difusión de información estadística y otras fuentes generados. </t>
  </si>
  <si>
    <t>Productos geoespaciales, geoanaliticos y de geovisualización a demanda</t>
  </si>
  <si>
    <t>Productos generada/Productos programadas</t>
  </si>
  <si>
    <t>Los geoportal y herramientas colaborativas a demandada para la actualización de los marcos le aportará directamente 50% a la estrategia PEI_E16 de asegurar la calidad estadística en procesos y resultados.</t>
  </si>
  <si>
    <t>Los productos geoespaciales, geoanaliticos y de geovisualización a demanda, como soporte a los procesos de difusión de información estadística aporta indirectamente al objetivo de asegurar la calidad estadística en procesos y resultados</t>
  </si>
  <si>
    <t>Herramienta diseñada y desarrollada</t>
  </si>
  <si>
    <t xml:space="preserve">El esquemas de seguimiento de las actividades de las Direcciones Territoriales en su fase 2, aporta indirectamente a la modernizar la gestión territorial del DANE, permitiendo que los tramites administrativos en las territoriales se realicen de manera más oportuna </t>
  </si>
  <si>
    <t>Número de actividades terminadas/Número de actividades realizadas *100</t>
  </si>
  <si>
    <t>Procedimiento de auditoria- Manual de Calidad- Planes de implementación y Seguimiento a los planes</t>
  </si>
  <si>
    <t>La integración de los  Sistemas de gestión, apoya de manera indirecta en el logro del objetivo de accesibilidad ya que facilita la navegación del usuario entre los sistemas de gestión al disminuir la cantidad de documentos de alto nivel necesarios para su correcta implementación.</t>
  </si>
  <si>
    <t>Un (1) plan de implementación ajustado SGA</t>
  </si>
  <si>
    <t>Un (1) plan de implementación ajustado SST</t>
  </si>
  <si>
    <t>Un (1) plan de implementación ajustado SSI</t>
  </si>
  <si>
    <t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t>
  </si>
  <si>
    <t>La evaluar las denuncias, quejas, reclamos y demandas aporta a la atención de las recomendaciones del DAFP a través del PMU derivado del índice de desempeño institucional resultante del FURAG.</t>
  </si>
  <si>
    <t>Acompañamiento Jurídico/1</t>
  </si>
  <si>
    <t xml:space="preserve">Un (1) informe final de resultado del proceso se acompañamiento jurídico, elaborado </t>
  </si>
  <si>
    <t>El acompañamiento jurídico en el trámite legislativo redundará en los objetivos estratégicos de la Entidad porque con este proyecto se busca fomentar que la Información estadística se tenga en cuenta en las decisiones públicas y privadas, así como que exista una articulación en la producción de la información a nivel nacional. Aporte indirecto al plan estratégico.</t>
  </si>
  <si>
    <t>La expedición del Decreto Reglamentario fortalecerá las capacidades de la entidad y especialmente la articulación en la producción de la información a nivel nacional. Aporte indirecto al plan estratégico.</t>
  </si>
  <si>
    <t>La estrategia en la liquidación de convenios y contratos interadministrativos aportará en la calidad de la gestión contractual de la entidad, con el fin de los procesos actualizados y por ende una Gestión Publica Admirable. Aporte indirecto al plan estratégico.</t>
  </si>
  <si>
    <t xml:space="preserve">Un (1) informe final del resultado del proceso se acompañamiento jurídico, elaborado </t>
  </si>
  <si>
    <t>Actividades ejecutadas de la política de prevención del daño antijuridico/actividades programadas*100</t>
  </si>
  <si>
    <t xml:space="preserve">El proceso de socialización de la política del daño antijurídico, aportará al cumplimiento del objetivo estratégico, teniendo en cuenta que se desarrollarán actividades para la mitigación de riesgos jurídicos que puedan afectar a la entidad. </t>
  </si>
  <si>
    <t>El acompañamiento jurídico en el trámite de los  convenios y contratos interadministrativos  aportará en la calidad de la gestión contractual  enmarcada en el proyecto de fortalecimiento de la capacidad técnica y administrativa de la Entidad. Aporte indirecto al plan estratégico.</t>
  </si>
  <si>
    <t xml:space="preserve">Los Servicio de TI atendidos en el punto único de contacto permite gestión y seguimiento a los incidentes o requerimientos solicitados con una la  adecuada oportunidad. </t>
  </si>
  <si>
    <t xml:space="preserve">Porcentaje de avance en la arquitectura tecnológica de solución implementada. 
 </t>
  </si>
  <si>
    <t>Un (1) informe consolidado del proceso de provisión de empleos gestionado durante el 2022</t>
  </si>
  <si>
    <t>El archivo con información electrónica de la hoja de vida de los servidores activos organizado cronológicamente, aportará al objetivo estratégico de mejorar el bienestar, las competencias y las habilidades de los servidores en un 1,30%, contribuyendo con la puntuación en el autodiagnóstico del MIPG.</t>
  </si>
  <si>
    <t>Plan de Acción 2021</t>
  </si>
  <si>
    <t>No aplica la implementación de acuerdos de paz en el entendido que la meta establecida tiene como objetivo el fortalecimiento institucional y el desarrollo eficaz del proceso.</t>
  </si>
  <si>
    <t>Una (1) socialización del manual de contratación efectuado</t>
  </si>
  <si>
    <t>Una (1) socialización del manual de supervisión efectuado</t>
  </si>
  <si>
    <t>No aplica la implementación de acuerdos de paz, en el entendido que la meta establecida tiene como objetivo el fortalecimiento institucional y el desarrollo eficaz del proceso.</t>
  </si>
  <si>
    <t xml:space="preserve">No existe alineación con el componente de paz teniendo encuentra que las metas aportan a la gestión interna de los procesos del área. Por ende su alcance esta direccionado al fortalecimiento institucional. </t>
  </si>
  <si>
    <t xml:space="preserve">No existe alineación con el componente de paz teniendo en cuenta que las metas aportan a la gestión interna de los procesos del área. Por ende su alcance esta direccionado al fortalecimiento institucional. </t>
  </si>
  <si>
    <t xml:space="preserve">Número de reportes de información para economía naranja y economía circular/ Total de reportes de información para economía naranja y economía circular*100  </t>
  </si>
  <si>
    <t xml:space="preserve">Acuerdo: Política de desarrollo agrario integral. Hacia un nuevo campo colombiano: Reforma Rural Integral (RRI)
Información estadística orientada a los programas especiales de desarrollo con enfoque territorial (PDET) </t>
  </si>
  <si>
    <t>Con la recolección de las nuevas variables de caracterización para la temática en financiación de vivienda, aportará al 100% con el cumplimiento del objetivo estratégico, con la incorporación de estas nuevas variables, actualiza la base de recolección y garantiza la calidad, oportunidad y cobertura de la información.</t>
  </si>
  <si>
    <t>El plan de trabajo para la creación de un unidad de analítica, esta definida para cada línea de investigación, realiza el control y avance de cada una de las investigaciones programadas en el periodo del año, y de esta forma aporta en el cumplimiento de cronogramas, rendimientos y resultados, favoreciendo al proceso estadístico.</t>
  </si>
  <si>
    <t>Un (1) Informe de control con los indicadores de aprobación de los documentos en Isolución, terminado.</t>
  </si>
  <si>
    <t>La generación de información de la encuesta de sacrificio de ganado ESAG, se realiza acorde al objetivo estratégico de asegurar la calidad estadística en procesos y resultados, aportando el 100% al objetivo estratégico.</t>
  </si>
  <si>
    <t>La generación de información del sistema de información de precios del sector agropecuario, se realiza acorde al objetivo estratégico de asegurar la calidad estadística en procesos y resultados, aportando el 100% al objetivo estratégico.</t>
  </si>
  <si>
    <t>La generación de información de la encuesta de Exportaciones e Importaciones, se realiza acorde al objetivo estratégico de asegurar la calidad estadística en procesos y resultados, aportando el 100% al objetivo estratégico.</t>
  </si>
  <si>
    <t>Acuerdo: Política de desarrollo agrario integral. Hacia un nuevo campo colombiano: Reforma Rural Integral (RRI)
Información  estadística  sobre necesidades, características y particularidades de los territorios y las comunidad des rurales  con perspectiva de género y enfoque diferencial</t>
  </si>
  <si>
    <t>Una (1) base de datos de Gran Encuesta Integrada de Hogares - Nuevos - ENERO Departamentos recolectada.</t>
  </si>
  <si>
    <t>La generación de información de la encuesta de Gran Encuesta Integrada de Hogares - Nuevos - ENERO Departamentos, se realiza acorde al objetivo estratégico de asegurar la calidad estadística en procesos y resultados, aportando el 100% al objetivo estratégico.</t>
  </si>
  <si>
    <t>La funcionalidad para el ANDA aportan al 50% de estrategia, la meta destinada a mejorar el acceso a los microdatos anonimizados para la difusión de información, esta meta aporta a la estrategia de accesibilidad que contempla acciones de innovación, tecnología y comunicación orientadas a optimizar la atención de las necesidades de nuestros grupos de interés.</t>
  </si>
  <si>
    <t>Una (1) estrategia para el fortalecimiento de los medios para la divulgación de información en el proceso de rendición de cuentas y de información pública, implementada</t>
  </si>
  <si>
    <t>Dos (2) documentos técnicos de directorios estadísticos fortalecidos como operaciones estadísticas</t>
  </si>
  <si>
    <t xml:space="preserve">Un (1) marco geoestadístico nacional actualizado en sus componentes cartográficos y temáticos </t>
  </si>
  <si>
    <t>Bases de datos generadas para la construcción n del marco</t>
  </si>
  <si>
    <t>Una (1) base de datos del Marco Geoestadístico Nacional cartográfico y temático, actualizado, con ajuste de limites territoriales, surgimiento/eliminación de centros poblados, crecimiento horizontal y vertical y actualización de variable vivienda.</t>
  </si>
  <si>
    <t>Actualización de dominios de estudio (cultivos priorizados) a partir de sensores remotos e información de los gremios</t>
  </si>
  <si>
    <t>Una (1) iniciativa interinstitucional orientada en fortalecer el uso e integración de la  información estadística y geoespacial, con enfoque en el seguimiento a agendas globales, así como el aprovechamiento de fuentes alternativas y de la información estadística en diferentes contextos. lideradas por la DIG</t>
  </si>
  <si>
    <t>El Observatorio aporta directamente en un 50% a la estrategia PEI E16 de asegurar la calidad estadística en procesos y resultados</t>
  </si>
  <si>
    <t xml:space="preserve">El ciclo de capacitaciones en las Direcciones Territoriales, aporta directamente a la estrategia de gestión pública admirable, al contemplar acciones relacionadas con la gestión del talento humano y el desarrollo del Modelo Integrado de Gestión Pública - MIPG </t>
  </si>
  <si>
    <t xml:space="preserve"> Los acuerdos con universidades o centros culturales, para fortalecer actividades operativas de las sedes en el territorio, aportan indirectamente a la estrategia de accesibilidad, dado que contempla acciones de comunicación orientadas 
a optimizar la atención de las necesidades de nuestros grupos de interés.</t>
  </si>
  <si>
    <t>Cinco (5) productos de publicación de indicadores del Índice de Pobreza Multidimensional (IPM): un boletín nacional, un boletín departamental, dos infografías del IPM,  presentaciones con enfoque diferencial</t>
  </si>
  <si>
    <t>Tres (3) productos de publicación de indicadores de pobreza monetaria: actualización de los mapas interactivos por departamento, dos infografías de pobreza monetaria</t>
  </si>
  <si>
    <t>(número de documentos del rediseño del IPM/ total de  documentos del rediseño del IPM)* 100</t>
  </si>
  <si>
    <t>La Información aportará a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t>
  </si>
  <si>
    <t xml:space="preserve">Una (1) estrategia de inclusión de enfoque diferencial e interseccional en el diseño de operaciones estadísticas documentadas </t>
  </si>
  <si>
    <t>Documento de recomendaciones en Word entregado</t>
  </si>
  <si>
    <t xml:space="preserve">Número de presentaciones y eventos realizados para la divulgación estratégica de estadísticas con enfoque diferencial / Total de presentaciones y eventos realizados * 100 </t>
  </si>
  <si>
    <t>Matriz de Excel sobre acciones y avances al cierre de 2022</t>
  </si>
  <si>
    <t>Un (1) plan de acciones del Sistema Estadístico Nacional para la implementación de la Guía de Enfoque Diferencial e Interseccional</t>
  </si>
  <si>
    <t xml:space="preserve">Una (1) matriz en Excel y tres (3) convenios </t>
  </si>
  <si>
    <t>Teniendo en cuenta que la Oficina de Relacionamiento Nacional e Internacional desarrolla procesos de gestión estratégica  al que hacer del DANE, se considera que no aplica a la casilla en el marco de las negociaciones en la Habana ni de participación ciudadana</t>
  </si>
  <si>
    <t xml:space="preserve"> Tres (3) convenios nacionales o internacionales, que contribuyan al fortalecimiento institucional del DANE a través de acciones de posicionamiento y visibilizarían nacional e internacional, formalizados.</t>
  </si>
  <si>
    <t xml:space="preserve">Preparar a la dirección en el desarrollo de reuniones con socios estratégicos que aporten al posicionamiento de la entidad  a nivel nacional e internacional </t>
  </si>
  <si>
    <t>La preparación a la dirección en el desarrollo de reuniones con socios estratégicos aporta indirectamente a la estrategia institucional de una gestión pública admirable, dado que permite que aporten al posicionamiento de la entidad  a nivel nacional e internacional.</t>
  </si>
  <si>
    <t>Teniendo en cuenta que la Oficina de Relacionamiento Nacional e Internacional desarrolla procesos de gestión estratégica  al que hacer del DANE, se considera que no aplica a la casilla en el marco de las negociaciones en la Habana ni de participación ciudadana.</t>
  </si>
  <si>
    <t>Treinta (30) documentos de preparación para la participación de la dirección en reuniones y  eventos que aporten al fortalecimiento de las actividades realizadas por el DANE.</t>
  </si>
  <si>
    <t>Tres (3) grupos de trabajo en el marco de la CEA CEPAL, que tiene como objetivo el  fortalecimiento de las capacidades estadísticas, liderados por el DANE</t>
  </si>
  <si>
    <t>Tres (3) documentos de avance  de resultados en el marco de la CEA CEPAL, que tiene como objetivo el  fortalecimiento de las capacidades estadísticas, liderados por el DANE</t>
  </si>
  <si>
    <t xml:space="preserve">Número de documentos que contiene las bases para la elaboración de una Estrategia Nacional de Desarrollo Estadístico/ Total de documentos *100 </t>
  </si>
  <si>
    <t>El documento que contiene las bases para la elaboración de una Estrategia Nacional de Desarrollo Estadístico aporta indirectamente a la estrategia de gestión pública admirable</t>
  </si>
  <si>
    <t>El diseño y desarrollo de pruebas experimentales complementarias contribuye 100% con el objetivo estratégico de asegurar la calidad estadística en procesos y resultados. Permite poner a prueba todos los proceso, instrumentos y herramientas diseñados para el censo económico en unos municipios determinados, lo que disminuye la incertidumbre y permite el correcto funcionamiento de estos factores en el Censo Económico.</t>
  </si>
  <si>
    <t>Documento metodológico y cuestionario para el sector de transporte.</t>
  </si>
  <si>
    <t>Informe de cobertura del operativo de la prueba piloto de transporte.</t>
  </si>
  <si>
    <t>Informe de concertación con el grupo Étnico Gitano.</t>
  </si>
  <si>
    <t>El mejoramiento al Sistema de Información de Planeación y Gestión Institucional articulado con el SIIF aporta indirectamente a la estrategia de Gestión Pública admirable dado que permite contemplar acciones relacionadas con el modelo Integrado de Planeación y Gestión y los ajustes institucionales que se requieran</t>
  </si>
  <si>
    <t>3.       Planeación Institucional</t>
  </si>
  <si>
    <t xml:space="preserve">No existe alineación con el componente de paz teniendo en cuenta que la meta aportan a  direccionamiento de la entidad y al fortalecimiento institucional. </t>
  </si>
  <si>
    <t>Una (1) matriz de seguimiento a los convenio ubicada en la intranet, que permita gestionar, visualizar el estado de avance y generar alertas tempranas, terminada</t>
  </si>
  <si>
    <t>El seguimiento a los convenio permita gestionar, visualizar el estado de avance y generar alertas tempranas, fomentando el uso de la información estadística</t>
  </si>
  <si>
    <t>Una (1) matriz validada y socializada con las áreas responsables de convenios y contratos interadministrativos con ejecución de recursos</t>
  </si>
  <si>
    <t>Un (1) acompañamiento a las áreas en el diligenciamiento del instrumento para la programación de recursos 2023 finalizado</t>
  </si>
  <si>
    <t>Número de documentos entregados/ número de documentos planeados *100</t>
  </si>
  <si>
    <t>Procedimiento de revisión por la dirección y análisis de contexto integrado</t>
  </si>
  <si>
    <t>Un (1) procedimiento de revisión por la dirección integrado (Gestión ambiental - MSPI)</t>
  </si>
  <si>
    <t>Un (1) análisis de contexto integrado  (Gestión ambiental - MSPI)</t>
  </si>
  <si>
    <t>PROGRAMACIÓN PRESUPUESTAL POR META</t>
  </si>
  <si>
    <t>Valor Inversión</t>
  </si>
  <si>
    <t>Valor Funcionamiento</t>
  </si>
  <si>
    <t>Número de boletines técnicos y anexos estadísticos finalizados de la Cuenta Satélite Ambiental en el trimestre /Número total de boletines técnicos y anexos estadísticos de la Cuenta Satélite Ambiental finalizados para publicar en página web</t>
  </si>
  <si>
    <t>Siete (7) boletines técnicos y siete (7) anexos estadísticos finalizados de la Cuenta Satélite Ambiental, para publicar en la página web DANE</t>
  </si>
  <si>
    <t>Derechos de información y acceso libre a la documentación pública
 El derecho de información es el principal derecho de la nueva ciudadanía activa, el cual permite garantizar la participación de los ciudadanos en la actividad administrativa. 
 El derecho a la información es activo, pasivo y neutro. Es activo cuando estamos en el deber de informar, es pasivo cuando podemos solicitar información para que se nos sea entregada y es neutro cuando como ciudadanos tenemos el derecho a conocer qué existe sobre nosotros en las bases de datos de información, tanto públicas como privadas</t>
  </si>
  <si>
    <t>Las operaciones estadísticas de la Cuenta Satélite Ambiental producen información referida a contabilidad económico - ambiental</t>
  </si>
  <si>
    <t>Porcentaje de avance en el boletín técnico y los anexos estadísticos de la Cuenta Satélite TIC finalizados para publicación en página web</t>
  </si>
  <si>
    <t>Un (1) boletín técnico y cuatro (4) anexos estadísticos de la Cuenta Satélite TIC finalizados, para publicar en la página web DANE</t>
  </si>
  <si>
    <t>La operación estadística produce información referida a la contabilidad extendida de las tecnologías de la información y las comunicaciones</t>
  </si>
  <si>
    <t>Porcentaje de avance en el boletín técnico y los anexos estadísticos de la Cuenta Satélite de Turismo finalizados para publicación en página web</t>
  </si>
  <si>
    <t>Un (1) boletín técnico y dos (2) anexos estadísticos de la Cuenta Satélite de Turismo finalizados, para publicar en la página web DANE</t>
  </si>
  <si>
    <t>Porcentaje de avance en el boletín técnico y el anexo estadístico de la Cuenta Satélite de Economía del Cuidado finalizados para publicación en página web</t>
  </si>
  <si>
    <t>Un (1) boletín técnico y un (1) anexo estadístico de la Cuenta Satélite de Economía del Cuidado finalizados, para publicar en la página web DANE</t>
  </si>
  <si>
    <t>Porcentaje de avance en el boletín técnico y los anexos estadísticos de la Cuenta Satélite de Cultura y Economía Naranja finalizados para publicación en página web</t>
  </si>
  <si>
    <t>Un (1) boletín técnico y veintiún (21) anexos estadísticos de la Cuenta Satélite de Cultura y Economía Naranja finalizados, para publicar en la página web DANE</t>
  </si>
  <si>
    <t>La operación estadística produce información referida a la contabilidad extendida de cultura y economía naranja, no se alinea con los acuerdos de paz</t>
  </si>
  <si>
    <t>Porcentaje de avance en el boletín técnico y los anexos estadísticos de la Cuenta Satélite de la Agroindustria de la Caña de Azúcar finalizados para publicación en página web</t>
  </si>
  <si>
    <t>Un (1) boletín técnico y un (1) anexo estadístico de la Cuenta Satélite de la Agroindustria de la Caña de Azúcar finalizados, para publicar en la página web DANE</t>
  </si>
  <si>
    <t>Porcentaje de avance en el boletín técnico y los anexos estadísticos de la Cuenta Satélite de Cultura y Economía Naranja de Bogotá finalizados para publicación en página web</t>
  </si>
  <si>
    <t>Un (1) boletín técnico y diecinueve (19) anexos estadísticos de la Cuenta Satélite de Cultura y Economía Naranja de Bogotá finalizados, para publicar en la página web DANE</t>
  </si>
  <si>
    <t>Porcentaje de avance en el boletín técnico y el anexo estadístico de la Cuenta Satélite de Salud finalizados para publicación en página web</t>
  </si>
  <si>
    <t>Un (1) boletín técnico y un (1) anexo estadístico de la Cuenta Satélite de Salud finalizados, para publicar en la página web DANE</t>
  </si>
  <si>
    <t>Porcentaje de avance en el boletín técnico y el anexo estadístico de la Cuenta Satélite de la Agroindustria del Ganado Porcino finalizados para publicación en página web</t>
  </si>
  <si>
    <t>Un (1) boletín técnico y un (1) anexo estadístico de la Cuenta Satélite de la Agroindustria del Ganado Porcino finalizados, para publicar en la página web DANE</t>
  </si>
  <si>
    <t>Número de boletines técnicos y anexos estadísticos finalizados del PIB trimestral por los enfoques de producción y gasto /Número total de boletines técnicos y anexo del PIB trimestral por los enfoques de producción y gasto finalizados para publicar en página web</t>
  </si>
  <si>
    <t>Cuatro (4) anexos estádísticos y cuatro (4) boletines técnicos</t>
  </si>
  <si>
    <t>Número de boletines técnicos y anexos estadísticos finalizados del Indicador de Seguimiento a la Economía /Número total de boletines técnicos y anexo del Indicador de Seguimiento a la Economía finalizados para publicar en página web</t>
  </si>
  <si>
    <t>Doce (12) anexos estádísticos y doce (12) boletines técnicos</t>
  </si>
  <si>
    <t>Número de boletines técnicos y anexos estadísticos finalizados de la Productividad Total de Factores  /Número total de boletines técnicos y anexo  de la Productividad Total de Factores  finalizados para publicar en página web</t>
  </si>
  <si>
    <t>Un (1) anexo estádístico y un (1) boletine técnico</t>
  </si>
  <si>
    <t>Número de boletines técnicos y anexos estadísticos / Total de boletines técnicos y anexos estadísticos</t>
  </si>
  <si>
    <t>Un (1) boletín técnico y un (1) anexo estadístico</t>
  </si>
  <si>
    <t>Una (1) base de datos con la informacion acopiada y procesada para las estimaciones de las cuentas anuales de bienes y servicios para los años 2020 definitivo y 2021 provisional, procesada</t>
  </si>
  <si>
    <t>Número de bases de datos / Total de bases de datos</t>
  </si>
  <si>
    <t xml:space="preserve">Una (1) bases de datos con la informacion acopiada y procesada para las estimaciones de las cuentas anuales de bienes y servicios para los años 2020 definitivo y 2021 </t>
  </si>
  <si>
    <t>Una (1) publicación del Producto Interno Bruto por departamentos año 2019 definitivo y 2020 provisional. Valor agregado por municipios años 2019 definitivo y 2020 provisional, finalizada.</t>
  </si>
  <si>
    <t>Porcentaje de avance en el boletín técnico y los anexos estadísticos del PIB por departamentos año 2019 definitivo y 2020 provisional y valor agregado por municipios año 2019 definitivo y 2020 provisional finalizado para publicación en página web</t>
  </si>
  <si>
    <t>Un (1) boletín técnico y seis (6) anexos estadísticos del PIB por departamentos año 2019 definitivo y 2020 provisional y valor agregado por municipios año 2019 definitivo y 2020 provisional finalizados, para publicar en la página web DANE</t>
  </si>
  <si>
    <t>Una (1) publicación del Producto Interno Bruto por departamentos año 2021 preliminar, finalizada.</t>
  </si>
  <si>
    <t>Porcentaje de avance en el boletín técnico y los anexos estadísticos del PIB por departamentos 2020 preliminar finalizado para publicación en página web</t>
  </si>
  <si>
    <t>Un (1) boletín técnico y cinco (5) anexos estadísticos del PIB por departamentos año 2019 definitivo y 2020 provisional y valor agregado por municipios año 2019 definitivo y 2020 provisional finalizados, para publicar en la página web DANE</t>
  </si>
  <si>
    <t>Número de boletines técnicos finalizados y para publicar en lapagina web en la fecha de corte/total de boletines técnicos del año finalizados , para publicar en la pagina web</t>
  </si>
  <si>
    <t>Cuatro(4) boletines técnicos con sus respectivos anexos de publicación del PIB enfoque ingreso y las cuentas nacionales trimestrales por sector institucional finalizados y para publicar en la página web.</t>
  </si>
  <si>
    <t>Porcentaje de avance en la sintesis de los año 2019 definitivo y 2020 provisional y anexos de publicación finalizados para publicación en página web</t>
  </si>
  <si>
    <t>1 boletin técncio de publicación, anexo del cuadro economico integrado CEI y archivo de la seride secuecia de cuentas por sector insitucional finaliazados para publicación en la página web</t>
  </si>
  <si>
    <t xml:space="preserve">Porcentaje de avance en la consolidación  de la actualización del  año 2020 y  2021 provisional </t>
  </si>
  <si>
    <t>1. base de datos con la consolidación de los años 2020  defintivo y 2021 provisional.</t>
  </si>
  <si>
    <t>Una (1) publicación del gasto por finalidad anual 2021 provisional, para el gobierno general por subsector central, local y seguridad social según la clasificación COFOG para representar los gastos del gobierno en la economía, finalizada.</t>
  </si>
  <si>
    <t>Porcentaje de avance en la consolidación del los años 2020 provisional  y 2021 preliminar y archivos anexos de publicación finalizados para publicación en página web</t>
  </si>
  <si>
    <t>Un (1) boletín técnico y un (1) anexo de publicación del gasto por finalidad para el 2020 provisional y el 2021 preliminar finalizados, para publicar en la página web DANE</t>
  </si>
  <si>
    <t>Un (1) envío a la OCDE y publicación en la pagina web del DANE, del anexo de gasto social público y privado para los años 2020 provisional, 2021 preliminar, de acuerdo con la metodología SOCX-OCDE para la economía total, entregado.</t>
  </si>
  <si>
    <t xml:space="preserve">Porcentaje de avance en la consolidación de los años 2020 provisional  y 2021 preliminar, y archivos anexos de publicación finalizados para publicación en página web
</t>
  </si>
  <si>
    <t xml:space="preserve">Un (1) boletín técnico y un (1) anexo de publicación del gasto social para el 2020 provisional y el 2021 preliminar finalizados, para publicar en la página web DANE
</t>
  </si>
  <si>
    <t>Cuatro (4) publicaciones del PIB Trimestral de Bogotá desde el enfoque de la producción, para los periodos: cuarto trimestre de 2021, y los tres primeros trimestre de 2022, finalizadas.</t>
  </si>
  <si>
    <t>Número de boletines técnicos y anexos estadísticos finalizados del PIB trimestral de Bogotá /Número total de boletines técnicos y anexo del PIB trimestral de Bogotá finalizados para publicar en página web</t>
  </si>
  <si>
    <t>Porcentaje de avance en el documento consolidado de la fase de construcción de la Cuenta Satélite de Bioeconomía</t>
  </si>
  <si>
    <t>Porcentaje de avance en el documento consolidado de la fase de construcción de la Cuenta Satélite de Economía Circular</t>
  </si>
  <si>
    <t>Porcentaje de avance en el documento metodológico de la Cuenta Satélite del Deporte de Bogotá</t>
  </si>
  <si>
    <t>Un (1) documento metodológico de la Cuenta Satélite del Deporte de Bogotá finalizado</t>
  </si>
  <si>
    <t>Porcentaje de avance en el documento metodológico de la Cuenta Satélite del Deporte</t>
  </si>
  <si>
    <t>Un (1) documento metodológico de la Cuenta Satélite del Deporte finalizado</t>
  </si>
  <si>
    <t>Porcentaje de avance del documento de diseño de la estimación de los Cuadros Oferta-Utilización (COU) trimestrales para bienes y servicios</t>
  </si>
  <si>
    <t>Un (1) documento de diseño de la estimación de los Cuadros Oferta-Utilización (COU) trimestrales para bienes y servicios</t>
  </si>
  <si>
    <t>Número de documentos del desarrollo de la fase de construcción / Total de documentos del desarrollo de la fase de construcción para la medición de la economía digital en Colombia</t>
  </si>
  <si>
    <t>Dos (2) documentos de desarrollo de la fase de construcción para la medición de la economía digital en Colombia</t>
  </si>
  <si>
    <t>Número de archivos de trabajo del visor de datos de la matriz insumo producto / Total de archivos de trabajo del visor de datos de la matriz insumo producto</t>
  </si>
  <si>
    <t>Un (1) visor de datos (dashboard) de las publicaciones de la matriz insumo producto</t>
  </si>
  <si>
    <t>Un (1) piloto de cálculos y resultados preliminares de los indicadores trimestrales de actividad económica por departamentos.</t>
  </si>
  <si>
    <t>Un (1) documento con los  lineamientos, una (1) base con el acopio y un (1) archivo de trabajo de los indicadores trimestrales de actividad económica por departamentos, finalizado</t>
  </si>
  <si>
    <t>Porcentaje de avance en el documento del rediseño de las cuentas departamentales</t>
  </si>
  <si>
    <t xml:space="preserve"> Un (1) documento con la propuesta de rediseño de las cuentas departamentales, finalizado.</t>
  </si>
  <si>
    <t>Tres (3) estimaciones preliminares de los subsectores del sector financiero para los primeros tres trimestres de 2022, finalizado.</t>
  </si>
  <si>
    <t xml:space="preserve">Número de anexos de publicación de la subsectorización del sector financiero finalizados y para publicar en la pagina web en la fecha de corte/total de anexos de publicación de la subsectorización del sector financiero finalizados y para publicar en la pagina webécnicos del año finalizados , para publicar en la pagina web
</t>
  </si>
  <si>
    <t>Tres (3) anexos de publicación con la subsectorización del sector financiero finalizados y para publicar en la pagina web.</t>
  </si>
  <si>
    <t>Porcentaje de avance en la estimación anual de la subsectorización del sector financiero finalizado y para publicación en la pagina web.</t>
  </si>
  <si>
    <t>Un (1) anexo de publicación con la subsectorización del sector financiero para los años 2014-2020povisional finalizada y para publicación en la página web.</t>
  </si>
  <si>
    <t>Porcentaje de avance en el documento del diseño de las cuentas de balance no financieras</t>
  </si>
  <si>
    <t xml:space="preserve"> Un (1) documento con la propuesta de diseño de las cuentas de balance no financieras, finalizado.</t>
  </si>
  <si>
    <t>Porcentaje de avance en el documento consolidado de la fase de construcción de la Cuenta Satélite de Instituciones Sin Fines de Lucro</t>
  </si>
  <si>
    <t xml:space="preserve">Porcentaje de avance en el documento de aportes a la construcción del marco conceptual de la CIIGFP
</t>
  </si>
  <si>
    <t>Un (1) documento con los aportes a la construcción del marco conceptual de la CIIGFP finalizado.</t>
  </si>
  <si>
    <t>Porcentaje de avance en el documento consolidado de la desagregación de actividades para la publicación del Indicador de Seguimiento a la Economía - ISE</t>
  </si>
  <si>
    <t>Un (1) documento consolidado con el diagnóstico de la desagregación de actividades para la publicación del Indicador de Seguimiento a la Economía - ISE finalizado</t>
  </si>
  <si>
    <t>Estimación de la Productividad Total de los Factores de las actividades económicas especificadas en el convenio 01 de 2022 - DANE/CRA</t>
  </si>
  <si>
    <t>Una (1) base de datos y cuatro (4) documentos relacionados a la estimación de la  Productividad Total de los Factores de las actividades económicas especificadas, finalizados</t>
  </si>
  <si>
    <t>Un (1) archivo con la finalización de los ejercicios piloto del indicador trimestral de actividad económica para 16 departamentos serie I trimestre 2015 a I trimestre de 2022</t>
  </si>
  <si>
    <t>DSCN_39</t>
  </si>
  <si>
    <t>DSCN_40</t>
  </si>
  <si>
    <t>DSCN_41</t>
  </si>
  <si>
    <t>DSCN_39.1</t>
  </si>
  <si>
    <t>DSCN_40.1</t>
  </si>
  <si>
    <t>DSCN_40.2</t>
  </si>
  <si>
    <t>DSCN_41.1</t>
  </si>
  <si>
    <t>DSCN_41.2</t>
  </si>
  <si>
    <t>09/02/0202</t>
  </si>
  <si>
    <t>28/02/2022</t>
  </si>
  <si>
    <t>14/05/2022</t>
  </si>
  <si>
    <t>75%%</t>
  </si>
  <si>
    <t>Cuatro (4) archivos de trabajo con el procesamiento, consolidación y síntesis para los enfoques de la producción y el gasto para los periodos: cuarto trimestre de 2021, y los tres primeros trimestre de 2022, finalizadas.</t>
  </si>
  <si>
    <t>Cuatro (4) archivos de trabajo con el procesamiento, consolidación y síntesis para el enfoque del ingreso y de las cuentas por sector institucional para los periodos: cuarto trimestre de 2021, y los tres primeros trimestre de 2022, finalizadas.</t>
  </si>
  <si>
    <t>Un (1) cronograma de trabajo para el desarrollo de las estimaciones para las cuentas anuales por sector institucional para los años 2020 definitivo y 2021 provisional, finalizada</t>
  </si>
  <si>
    <t>Un (1) documento de plan de trabajo que contenga las mejoras y actualizaciones del marco central para las cuentas anuales por sector institucional finalizado</t>
  </si>
  <si>
    <t>Un (1) archivo de trabajo con el procesamiento y consolidación de información preliminar, para las cuentas anuales por sector institucional finalizado</t>
  </si>
  <si>
    <t>Un (1) archivo de trabajo con el procesamiento y consolidación del gasto por finalidad del gobierno de acuerdo con la clasificación COFOG, finalizado.</t>
  </si>
  <si>
    <t>Una (1) base de datos con información acopiada del gasto social público y privado de acuerdo con la metodología SOCX-OCDE, finalizada.</t>
  </si>
  <si>
    <t>Un (1) envío a la OCDE del anexo de gasto social público y privado de acuerdo con la metodología SOCX-OCDE, finalizados</t>
  </si>
  <si>
    <t>Cuatro (4) archivos de trabajo con el procesamiento, consolidación y síntesis desde el enfoque de la producción, para los periodos: cuarto trimestre de 2021, y los tres primeros trimestre de 2022, finalizadas.</t>
  </si>
  <si>
    <t>Un (1) visor de datos (dashboard) de las publicaciones de la matriz insumo producto, implementado</t>
  </si>
  <si>
    <t>Un (1) archivo de trabajo analizado y consolidado por departamento de cálculos preliminares y resultados para los departamentos del país, finalizado</t>
  </si>
  <si>
    <t>Un (1) documento con la propuesta del rediseño de las cuentas departamentales.</t>
  </si>
  <si>
    <t>Tres (3) anexos de publicación con el cálculo de los subsectores del sector financiero para los primeros tres trimestres de 2022, finalizado.</t>
  </si>
  <si>
    <t>Una (1) bases de datos con información acopiada para el cálculo de los subsectores del sector financiero para los años 2014-2020 provisional, finalizado.</t>
  </si>
  <si>
    <t>Un (1) archivos de trabajo con el procesamiento, consolidación y síntesis para el cálculo de los subsectores del sector financiero para los años 2014-2020 provisional, finalizado..</t>
  </si>
  <si>
    <t>Un (1) anexos de publicación con el cálculo de los subsectores del sector financiero para los años 2014-2020 provisional, finalizado.</t>
  </si>
  <si>
    <t>Un (1) plan general finalizado</t>
  </si>
  <si>
    <t>Un documento con el diagnóstico de la desagregación de actividades para la publicación del Indicador de Seguimiento a la Economía - ISE</t>
  </si>
  <si>
    <t>Una (1) bases de datos con información acopiada para el cálculo de la Productividad Total de los Factores de las actividades económicas especificadas en el convenio 01 de 2022 - DANE/CRA</t>
  </si>
  <si>
    <t>Una (1) base de datos con información acopiada de estadística básica por departamento a nivel trimestral</t>
  </si>
  <si>
    <t>Un (1) archivo de cálculos, consolidación y síntesis por departamento a nivel trimestral para 16 departamentos</t>
  </si>
  <si>
    <t>Un (1) boletín técnico y sus respectivos anexos estadísticos con los resultados de 16 departamentos</t>
  </si>
  <si>
    <t>DSCN_41.3</t>
  </si>
  <si>
    <t>La operación estadística produce información referida a la contabilidad extendida de la agroindustria de la caña de azúcar</t>
  </si>
  <si>
    <t>La operación estadística produce información referida a la contabilidad extendida de cultura y economía naranja para Bogotá</t>
  </si>
  <si>
    <t>La operación estadística produce información referida a la contabilidad extendida de salud</t>
  </si>
  <si>
    <t>La operación estadística produce información referida a la contabilidad extendida de la agroindustria del ganado porcino</t>
  </si>
  <si>
    <t>La operación estadística produce información en el marco del sistema de contabilidad nacional SCN 2008</t>
  </si>
  <si>
    <t>La operación estadística produce información en el marco del manual metodológico de LAKLEMS</t>
  </si>
  <si>
    <t>La operación estadística se basa en las clasificaciones, definciones y conceptos del Sistema de Cuentas Nacionales SCN - 2008</t>
  </si>
  <si>
    <t>La operación estadística produce información referida al producto interno bruto por departamentos</t>
  </si>
  <si>
    <t>La operación estadística produce información referida al producto interno bruto  enfoque ingreso y a las cuentas nacionales anuales por sector institucional</t>
  </si>
  <si>
    <t>La operación estadística produce información referida al producto interno bruto enfoque ingreso y a las cuentas nacionales anuales por sector institucional</t>
  </si>
  <si>
    <t>La operación estadística produce información referida al gasto por funciones del gobierno</t>
  </si>
  <si>
    <t xml:space="preserve">La operación estadística produce información a los gastos sociales publicos y privados </t>
  </si>
  <si>
    <t>La operación estadística producirá información referida a bioeconomía</t>
  </si>
  <si>
    <t>La operación estadística producirá información referida a economía circular</t>
  </si>
  <si>
    <t>La operación estadística producirá información referida a la contabilidad extendida del sector deporte para Bogotá</t>
  </si>
  <si>
    <t>La operación estadística producirá información referida a la contabilidad extendida del sector deporte nacional</t>
  </si>
  <si>
    <t>El indicador hace referencia al comportamiento económico trimestral de los departamentos del país</t>
  </si>
  <si>
    <t>Hace referencia al producto interno bruto por departamentos</t>
  </si>
  <si>
    <t>Hace referencia a la ampliación a subsector del sector financiero con frecuencia trimestral</t>
  </si>
  <si>
    <t>Hace referencia a la ampliación a subsector del sector financiero con frecuencia anual</t>
  </si>
  <si>
    <t>La operación estadística completará el sistema de cuentas nacionales de Colombia, a través de las cuentas de balance no financieras</t>
  </si>
  <si>
    <t>La operación estadística producirá información referida a la contabilidad extendida de las instituciones sin fines de lucro</t>
  </si>
  <si>
    <t>La operación estadística produce información referida a la contabilidad extendida de la agroindustria de la caña de azúcar y no se alinea con ningún acuerdo de paz</t>
  </si>
  <si>
    <t>La operación estadística produce información referida a la contabilidad extendida de cultura y economía naranja para Bogotá, y la meta no se alinea con nigún acuerdo de paz</t>
  </si>
  <si>
    <t>La operación estadística produce información referida a la contabilidad extendida de salud  y la meta no se alinea con nigún acuerdo de paz</t>
  </si>
  <si>
    <t>La operación estadística produce información referida a la contabilidad extendida de la agroindustria del ganado porcino y la meta no se alinea con nigún acuerdo de paz</t>
  </si>
  <si>
    <t>La operación estadística produce información referida a la contabilidad extendida del sector turismo y no se alinea con ningún acuerdo de paz</t>
  </si>
  <si>
    <t>La operación estadística produce información referida a la contabilidad de economía del cuidado y no se alinea con ningún acuerdo de paz</t>
  </si>
  <si>
    <t>La operación estadística produce información en el marco del manual metodológico de LAKLEMS y no se alinea con ningún acuerdo de paz</t>
  </si>
  <si>
    <t>La operación estadística se basa en las clasificaciones, definciones y conceptos del Sistema de Cuentas Nacionales SCN - 2008 y no se alinea con los acuerdos de paz</t>
  </si>
  <si>
    <t>La operación estadística produce información referida al producto interno bruto por departamentos y no se alinea con ningún acuerdo de paz</t>
  </si>
  <si>
    <t>La operación estadística produce información referida al producto interno bruto  enfoque ingreso y a las cuentas nacionales anuales por sector institucional, por lo que no se alinea con algún acuerdo de paz</t>
  </si>
  <si>
    <t>La operación estadística produce información referida al producto interno bruto enfoque ingreso y a las cuentas nacionales anuales por sector institucional,  por lo que no se alinea con algún acuerdo de paz</t>
  </si>
  <si>
    <t>La operación estadística produce información referida al gasto por funciones del gobierno, por lo que no se alinea con algún acuerdo de paz</t>
  </si>
  <si>
    <t>La operación estadística produce información a los gastos sociales públicos y privados, por lo que no se alinea con algún acuerdo de paz</t>
  </si>
  <si>
    <t>La operación estadística produce información en el marco del sistema de contabilidad nacional SCN 2008, por lo que no se alinea con algún acuerdo de paz</t>
  </si>
  <si>
    <t>La operación estadística producirá información referida a bioeconomía, por lo que no se alinea con algún acuerdo de paz</t>
  </si>
  <si>
    <t>La operación estadística producirá información referida a economía circular, por lo que no se alinea con algún acuerdo de paz</t>
  </si>
  <si>
    <t>La operación estadística producirá información referida a la contabilidad extendida del sector deporte para Bogotá, por lo que no se alinea con algún acuerdo de paz</t>
  </si>
  <si>
    <t>La operación estadística producirá información referida a la contabilidad extendida del sector deporte nacional,  por lo que no se alinea con algún acuerdo de paz</t>
  </si>
  <si>
    <t>El indicador hace referencia al comportamiento económico trimestral de los departamentos del país, por lo que no se alinea con algún acuerdo de paz</t>
  </si>
  <si>
    <t>Hace referencia al producto interno bruto por departamentos, por lo que no se alinea con algún acuerdo de paz</t>
  </si>
  <si>
    <t>Hace referencia a la ampliación a subsector del sector financiero con frecuencia trimestral, por lo que no se alinea con algún acuerdo de paz</t>
  </si>
  <si>
    <t>Hace referencia a la ampliación a subsector del sector financiero con frecuencia anual, por lo que no se alinea con algún acuerdo de paz</t>
  </si>
  <si>
    <t>La operación estadística completará el sistema de cuentas nacionales de Colombia, a través de las cuentas de balance no financieras, por lo que no se alinea con algún acuerdo de paz</t>
  </si>
  <si>
    <t>La operación estadística producirá información referida a la contabilidad extendida de las instituciones sin fines de lucro, por lo que no se alinea con algún acuerdo de paz</t>
  </si>
  <si>
    <t>Hace referencia a la armonización de las estadísticas de finanzas públicas en Colombia, por lo que no se alinea con algún acuerdo de paz</t>
  </si>
  <si>
    <t>La operación estadística produce información en el marco del manual metodológico de LAKLEMS, por lo que no se alinea con algún acuerdo de paz</t>
  </si>
  <si>
    <t>Un (1) esquemas de seguimiento de las actividades de las Direcciones Territoriales, documentado.</t>
  </si>
  <si>
    <t>Número de asistentes por territorial a las diferentes capacitaciones</t>
  </si>
  <si>
    <t>Número de convenios firmados</t>
  </si>
  <si>
    <t>DT_4</t>
  </si>
  <si>
    <t>DT_4.1</t>
  </si>
  <si>
    <t>DT_4.2</t>
  </si>
  <si>
    <t>DT_4.3</t>
  </si>
  <si>
    <t>DT_5</t>
  </si>
  <si>
    <t>DCD_21</t>
  </si>
  <si>
    <t>Cinco (5) cuadros de salida con la nueva versión de las proyecciones de población en versión prueba, ajustadas por los efectos del  COVID-19 y la inmigración desde Venezuela entre otros factores, producidos</t>
  </si>
  <si>
    <t>Treinta (30) indicadores ODS avanzados</t>
  </si>
  <si>
    <t>Una (1) narrativa que soporte la descripción de lo que hace el DANE en sus territoriales, construida.</t>
  </si>
  <si>
    <t xml:space="preserve">Un (1) inventario actualizado de registros administrativos para consolidación del REBP  e identificacion de nuevas fuentes de informacion. </t>
  </si>
  <si>
    <t xml:space="preserve">Una (1)propuesta metodológica para la imputación de valores faltantes dentro del REBP </t>
  </si>
  <si>
    <t>Un (1) informe del estado de los componentes demográficos y la estructura poblacional dentro del REBP (2018, 2019 y 2020), realizado.</t>
  </si>
  <si>
    <t>Una (1) propuesta metodológica para la conformación de hogares dentro de REBP  usando las encuestas de hogares</t>
  </si>
  <si>
    <t>Un (1) informe con análisis de evolución de cohortes  dentro del REBP, elaborado.</t>
  </si>
  <si>
    <t xml:space="preserve">Un (1) informe de la conformación del REBP a partir de la integración de registros administrativos  </t>
  </si>
  <si>
    <t>Un (1) informe con las  fichas estadísticas y algoritmos de validación de cada registro administrativo al REBP</t>
  </si>
  <si>
    <t xml:space="preserve">Una (1) metodologia del REBP 2021 . </t>
  </si>
  <si>
    <t xml:space="preserve">Modulo elaborado/Modulo propuesto	</t>
  </si>
  <si>
    <t>Un (1) Módulo de Prospectiva intercensal en la encuesta de Calidad de Vida, elaborado</t>
  </si>
  <si>
    <t>Un (1) Módulo de Prospectiva intercensal en la encuesta de Calidad de Vida para la producción de información poblacional y demográfica, elaborado</t>
  </si>
  <si>
    <t>Un (1) documento metodológico para la realización de ejercicios intercensales con los resultados de la ECV.</t>
  </si>
  <si>
    <t>Un (1) documento metodológico para la realización de ejercicio de validación del REBP con los resultados de la ECV.</t>
  </si>
  <si>
    <t>DCD_21.1</t>
  </si>
  <si>
    <t>DCD_21.2</t>
  </si>
  <si>
    <t>DCD_21.3</t>
  </si>
  <si>
    <t>DCD_21.4</t>
  </si>
  <si>
    <t xml:space="preserve">Dos (2) convenios realizados por la Dirección Territorial Centro - Bogotá </t>
  </si>
  <si>
    <t>DT_2.3</t>
  </si>
  <si>
    <t>DT_2.4</t>
  </si>
  <si>
    <t>DT_2.5</t>
  </si>
  <si>
    <t>DT_2.6</t>
  </si>
  <si>
    <t>Estrategia de deslocalización documentada e implementada</t>
  </si>
  <si>
    <t>Número de funciones operativas deslocalizadas</t>
  </si>
  <si>
    <t xml:space="preserve">No aplican debido a que se trata de metas orientadas a fortalecer los procesos internos de la entidad
</t>
  </si>
  <si>
    <t>La estrategia de deslocalización de funciones operativas y administrativas de las Sedes del DANE aportara indirectamente a la modernización de la gestión territorial del DANE, dado que fortalece los procesos administrativos de la entidad en eficiencia y eficacia.</t>
  </si>
  <si>
    <t>Número narrativas de las Direcciones Territoriales incluidas en la narrativa general</t>
  </si>
  <si>
    <t>No aplican debido a que se trata de metas orientadas a fortalecer los procesos internos de la entidad.</t>
  </si>
  <si>
    <t>Listas de asistencia del personal de las territoriales a las capacitaciones programadas</t>
  </si>
  <si>
    <t>Asistencia del personal de las territoriales al ciclo de capacitación agendado por DANE Central, cumplido</t>
  </si>
  <si>
    <t xml:space="preserve">Un (1) archivo con información electrónica de la hoja de vida de los servidores activos organizado cronológicamente para facilitar la gestión de la información, actualizado.  </t>
  </si>
  <si>
    <t xml:space="preserve">    Una (1) producción de resultados (boletines y cuadros de salida) de la MTA de los trimestres estadísticos del IV 2021 al III de 2022.
</t>
  </si>
  <si>
    <t>Una (1) base de datos de Sistema de Información de Precios del Sector Agropecuario - SIPSA, recolectada.</t>
  </si>
  <si>
    <t>Una (1) base de datos de exportaciones e importaciones recolectada.</t>
  </si>
  <si>
    <t>Una (1) base de datos de la Encuesta Anual de Servicios (circular &amp; módulo ambiental) recolectada.</t>
  </si>
  <si>
    <t>Una (1) base de datos de la Encuesta de Trasporte Urbano de pasajeros recolectada.</t>
  </si>
  <si>
    <t>Una (1) base de datos de la Encuesta Longitudinal de Colombia recolectada.</t>
  </si>
  <si>
    <t>Una (1) base de datos de la Encuesta de Pulso Social recolectada.</t>
  </si>
  <si>
    <t>Una (1) base de datos de la Encuesta Nacional de Calidad de Vida recolectada.</t>
  </si>
  <si>
    <t>% de la funcionalidad desarrollada</t>
  </si>
  <si>
    <t>Documento con la información del desarrollo de la funcionalidad</t>
  </si>
  <si>
    <t>Un (1) documento con la información de la funcionalidad, finalizado</t>
  </si>
  <si>
    <t>Número de funcionalidades desarrolladas/Numero de funcionalidades propuestas</t>
  </si>
  <si>
    <t>Link de la herramientas tecnológicas desarrolladas e implementadas</t>
  </si>
  <si>
    <t>Acuerdo: Política de desarrollo agrario integral. Hacia un nuevo campo colombiano: Reforma Rural Integral (RRI)
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t>
  </si>
  <si>
    <t xml:space="preserve">% de la funcionalidad desarrollada </t>
  </si>
  <si>
    <t>Documento con la información de la funcionalidad</t>
  </si>
  <si>
    <t>Canales de información y atención ciudadana: canales de comunicación y mecanismos de interacción y participación que permiten a los ciudadanos establecer un contacto estrecho y directo con la entidad, para conocer información relativa a su nacionalidad (presenciales, telefónicos, virtuales tecnológicos y digitales</t>
  </si>
  <si>
    <t xml:space="preserve">% de la estrategia formulada e implementada </t>
  </si>
  <si>
    <t>Documento con la estrategia de implementación del plan de comunicación,  con la definición de las actividades, de conformidad con la el proyecto de inversión 2022.</t>
  </si>
  <si>
    <t>Un (1) documento con la estrategia de implementación del plan de comunicación,  con la definición de las actividades, de conformidad con la el proyecto de inversión 2022.</t>
  </si>
  <si>
    <t xml:space="preserve">Estrategia de comunicaciones y cultura orientada hacia la participación </t>
  </si>
  <si>
    <t>Número de reportes realizados / Número de reportes propuestos</t>
  </si>
  <si>
    <t>Matriz de impresos</t>
  </si>
  <si>
    <t>Los reportes con la información de las impresiones realizadas en el marco de las operaciones estadísticas producidas por el DANE no se alinea con los fundamentos de los acuerdos de paz.</t>
  </si>
  <si>
    <t xml:space="preserve">Número de planes institucionales formulados y ejecutados/Número de planes institucionales propuestos </t>
  </si>
  <si>
    <t>Matriz de formulación de planes</t>
  </si>
  <si>
    <t>Una formulación de planes institucionales no se alinea con los fundamentos de los acuerdos de paz.</t>
  </si>
  <si>
    <t>Número de métricas en el trimestre sobre el total de métricas en el año</t>
  </si>
  <si>
    <t xml:space="preserve">% de actualización del documento </t>
  </si>
  <si>
    <t>Presentaciones</t>
  </si>
  <si>
    <t>Documento del procedimiento de atención al ciudadano</t>
  </si>
  <si>
    <t>Reportes con la producción de material gráfico</t>
  </si>
  <si>
    <t>Los informes con los resultados de las métricas de la Web del DANE no se alinea con los fundamentos de los acuerdos de paz.</t>
  </si>
  <si>
    <t>La actualización de la documentación referente al proceso de atención al ciudadano no se alinea con los fundamentos de los acuerdos de paz.</t>
  </si>
  <si>
    <t>Los reportes con la programación de producción del material gráfico requerido en el marco de las operaciones estadísticas de la entidadno se alinea con los fundamentos de los acuerdos de paz.</t>
  </si>
  <si>
    <t>Diez (10) indicadores ODS para realizar medición y seguimiento de la Agenda 2030 con fuentes y métodos tradicionales producidos</t>
  </si>
  <si>
    <t>Número de barómetros actualizados</t>
  </si>
  <si>
    <t>Diez (10) indicadores ODS producidos</t>
  </si>
  <si>
    <t>CONPES 3918 de 2018</t>
  </si>
  <si>
    <t>Los indicadores ODS producidos aportan indirectamente al cumplimiento del objetivo estratégico de articular la producción de la información estadística a nivel nacional, dado que la información consolidada y reportada contribuye al cumplimiento de las metas establecidas por los ODS de la Agenda 2030</t>
  </si>
  <si>
    <t>Diez (10) barómetros de seguimiento de la producción de ODS revisados</t>
  </si>
  <si>
    <t>Diez (10) Indicadores ODS de medición conforme a los criterios del marco de Reporte Global producidos</t>
  </si>
  <si>
    <t>Un (1) documento de solicitud formal al CONPES para la inclusión de indicadores producidos al Marco de Seguimiento Nacional elaborado</t>
  </si>
  <si>
    <t>DIR_ODS_1.1</t>
  </si>
  <si>
    <t>DIR_ODS_1.2</t>
  </si>
  <si>
    <t>DIR_ODS_1.3</t>
  </si>
  <si>
    <t>DIR_ODS_1</t>
  </si>
  <si>
    <t>Tres (3) indicadores ODS para realizar medición y seguimiento de la Agenda 2030 con métodos y fuentes alternativas producidos</t>
  </si>
  <si>
    <t>DIR_ODS_2</t>
  </si>
  <si>
    <t>Tres (3) indicadores ODS producidos</t>
  </si>
  <si>
    <t>Tres (3) barómetros de seguimiento de la producción de ODS revisados</t>
  </si>
  <si>
    <t>Tres (3) Indicadores ODS de medición conforme a los criterios del marco de Reporte Global producidos</t>
  </si>
  <si>
    <t>DIR_ODS_2.1</t>
  </si>
  <si>
    <t>DIR_ODS_2.2</t>
  </si>
  <si>
    <t>DIR_ODS_2.3</t>
  </si>
  <si>
    <t>DIR_ODS_3</t>
  </si>
  <si>
    <t>Treinta (30) indicadores ODS para hacer seguimiento y monitoreo integral a la Agenda 2030 avanzados</t>
  </si>
  <si>
    <t>Número de indicadores avanzados</t>
  </si>
  <si>
    <t>Treinta (30) Indicadores ODS de medición conforme a los criterios del marco de Reporte Global trabajados</t>
  </si>
  <si>
    <t>Treinta (30) barómetros de seguimiento de la producción de ODS actualizados</t>
  </si>
  <si>
    <t>DIR_ODS_3.1</t>
  </si>
  <si>
    <t>DIR_ODS_3.2</t>
  </si>
  <si>
    <t>DIR_ODS_4</t>
  </si>
  <si>
    <t>DIR_ODS_5</t>
  </si>
  <si>
    <t>Una (1) estrategia de divulgación de información con propuestas de contenido para promover los procesos de difusión sobre los indicadores y las acciones del DANE en torno a los ODS, generada</t>
  </si>
  <si>
    <t>Número de infografías publicadas</t>
  </si>
  <si>
    <t>Piezas infográficas de los indicadores ODS elaboradas</t>
  </si>
  <si>
    <t>Infografías asociadas con los ODS elaboradas y publicadas</t>
  </si>
  <si>
    <t>Las piezas infográficas publicadas aportan indirectamente al cumplimiento del objetivo estratégico de fomentar el uso de la información estadística en la toma de decisiones públicas y privadas, dado que la información reportada será útil en la formulación y adopción de políticas públicas efectivas, que contribuyan al cumplimiento de las metas establecidas por los ODS de la Agenda 2030</t>
  </si>
  <si>
    <t>DIR_ODS_4.1</t>
  </si>
  <si>
    <t>Una (1) estrategia de divulgación de estadísticas para promover el compromiso institucional con los Objetivos de Desarrollo Sostenible ODS mediante productos editoriales, implementada</t>
  </si>
  <si>
    <t>Número de notas estadísticas publicadas</t>
  </si>
  <si>
    <t>Notas estadísticas elaboradas y publicadas</t>
  </si>
  <si>
    <t>Las notas estadísticas publicadas aportan indirectamente al cumplimiento del objetivo estratégico de fomentar el uso de la información estadística en la toma de decisiones públicas y privadas, dado que la información reportada será útil en la formulación y adopción de políticas públicas efectivas, que contribuyan al cumplimiento de las metas establecidas por los ODS de la Agenda 2030</t>
  </si>
  <si>
    <t>Diez (10) notas estadísticas de temas por definir elaboradas</t>
  </si>
  <si>
    <t>DIR_ODS_5.1</t>
  </si>
  <si>
    <t>Una (1) fase del diseño elabora para pruebas.</t>
  </si>
  <si>
    <t>Una (1) propuesta gráfica de experiencias de usuario validada.</t>
  </si>
  <si>
    <t>Una (1) mesa de trabajo conformada por un delegado de cada Dirección Territorial para validación.</t>
  </si>
  <si>
    <t>DT_1.3</t>
  </si>
  <si>
    <t xml:space="preserve">Trece (13) acuerdos con universidades o centros culturales, para fortalecer actividades operativas de las sedes en el territorio, formalizados. </t>
  </si>
  <si>
    <t>Una (1) estrategia de deslocalización de funciones operativas o administrativas de las Sedes del DANE, implementada.</t>
  </si>
  <si>
    <t>Un (1) documento diagnóstico de la actual operación y distribución de cargas operativas y administrativas de las territoriales, entregado.</t>
  </si>
  <si>
    <t>Un (1) estrategia de deslocalización de procesos operativos o administrativos, diseñada con prueba piloto.</t>
  </si>
  <si>
    <t>Un (1) documento de resultados de prueba piloto de la aplicación de la estrategia de deslocalización de procesos, aplicada en cada territorial.</t>
  </si>
  <si>
    <t>Un (1) estrategia de deslocalización de procesos operativos o administrativos, ajustada e implementada.</t>
  </si>
  <si>
    <t>DT_5.1</t>
  </si>
  <si>
    <t>DT_5.2</t>
  </si>
  <si>
    <t>DICE_10</t>
  </si>
  <si>
    <t xml:space="preserve">Un (1) informe con la descripción y evidencias de la publicación de las seis (6) herramientas de visualización de datos desarrolladas en 2021 y que están pendientes por su implementación en las plataformas de la entidad. </t>
  </si>
  <si>
    <t>Documento con las publicaciones de las herramientas de visualización de datos.</t>
  </si>
  <si>
    <t>Un (1) informe de diagnóstico: Sobre la infraestructura tecnológica que permite acceder a la información de las herramientas para la visualización de datos y la pedagogía social, así como, sobre su estado luego de la implementación en los servidores de pruebas y desarrollo.</t>
  </si>
  <si>
    <t>Un (1) informe de ajustes: Sobre los ajustes o actualizaciones que deban realizarse sobre las herramientas para la visualización de datos y la pedagogía social.</t>
  </si>
  <si>
    <t>Un (1) informe final: Sobre la disposición al público de las herramientas para la visualización de datos y la pedagogía social.</t>
  </si>
  <si>
    <t>DICE_10.1</t>
  </si>
  <si>
    <t>DICE_10.2</t>
  </si>
  <si>
    <t>DICE_10.3</t>
  </si>
  <si>
    <t>Esta meta contribuye en un 100% del cumplimiento de la estrategia de accesibilidad; dado que es insumo necesario para la definición uso y caracterización de los nuevo canales de comunicación.</t>
  </si>
  <si>
    <t>Cuatro (4) estimaciones preliminares del PIB trimestral por el enfoque del ingreso y de las cuentas por sector institucional para los periodos: cuarto trimestre de 2021, y los tres primeros trimestre de 2022, finalizadas.</t>
  </si>
  <si>
    <t>Una (1) estimación provisional de los subsectores del sector financiero para los años 2014-2020 provisional, finalizado.</t>
  </si>
  <si>
    <t>Un (1) desarrollo del módulo “Baterías de Indicadores” para que se visibilicen los logros más destacados de la OPLAN por semestre,  finalizado y en producción.</t>
  </si>
  <si>
    <t>Número de indicadores reportados en el semestre</t>
  </si>
  <si>
    <t>Un (1) módulo “Baterías de Indicadores” para que se visibilicen los logros más destacados de la OPLAN por semestre,</t>
  </si>
  <si>
    <t>Convenio 440 - 2021, firmado con la SDDE</t>
  </si>
  <si>
    <t>Convenio 1212-2021, firmado con el Ministerio del Deporte</t>
  </si>
  <si>
    <t>Convenio 01 - 2022, firmado con la CRA.</t>
  </si>
  <si>
    <t xml:space="preserve">Un (1) diseño temático de la operación estadística EAI, adelantado </t>
  </si>
  <si>
    <t>OPLAN_10</t>
  </si>
  <si>
    <t>Un (1) plan de reestructuración de los proyectos de inversión, implementado</t>
  </si>
  <si>
    <t>OPLAN_10.1</t>
  </si>
  <si>
    <t>Un (1) ejercicio de reestructuración de los proyectos de inversión implementado</t>
  </si>
  <si>
    <t>Proyectos de Inversión formulados</t>
  </si>
  <si>
    <t xml:space="preserve">El plan de reestructuración de los proyectos de inversión apoyará la estrategia de gestión pública admirable de manera indirecta, dándole un instrumento a la OPLAN y  fortaleciendo del Plan Estratégico </t>
  </si>
  <si>
    <t>Un (1) Sistema de Planeación y Gestión Institucional SPGI mejorado, articulado con el SIIF, que permita gestionar, visualizar el estado de avance y generar alertas tempranas, para el seguimiento de los instrumentos de planeación institucional (PAI-PO-PAAC),  finalizado y en producción.</t>
  </si>
  <si>
    <t>Los indicadores de ODS no se alinean con los acuerdos de paz</t>
  </si>
  <si>
    <t>La estrategia de divulgación no se alinea con los acuerdos de paz</t>
  </si>
  <si>
    <t>LOG_2.3</t>
  </si>
  <si>
    <t>Un (1) documento con el diseño de los aplicativos web FIVI-CHV de recolección, análisis, cobertura y calidad.</t>
  </si>
  <si>
    <t>LOG_61</t>
  </si>
  <si>
    <t>Un (1) fortalecimiento de la capacidad operativa para ampliar la cobertura de recolección de las operaciones estadísticas de infraestructura, mediante los archivos que den cuenta de la ampliación, terminada.</t>
  </si>
  <si>
    <t>cantidad de operaciones con amplitud/total de operaciones para aplicar amplitud de cobertura</t>
  </si>
  <si>
    <t>Archivo con bases validadas y consolidadas</t>
  </si>
  <si>
    <t>Proyecto de inversión MIPG</t>
  </si>
  <si>
    <t>Un (1) archivo con la validación y análisis de la consistencia de información  para la inclusión de 34 municipios adicionales en la cobertura de publicación del CEED, entregado</t>
  </si>
  <si>
    <t>Un (1) archivo con la validación de la información histórica completa, para ampliar la cobertura de la ELIC a 800 municipios, entregada</t>
  </si>
  <si>
    <t>LOG_61.1</t>
  </si>
  <si>
    <t>LOG_61.2</t>
  </si>
  <si>
    <t>Principio de objetividad</t>
  </si>
  <si>
    <t>Una (1) base de datos del operativo de recolección de la MTCES, entregada</t>
  </si>
  <si>
    <t>LOG_3.5</t>
  </si>
  <si>
    <t>Un (1) desarrollo del operativo para el rediseño de la Muestra Trimestral de Agencias de viaje - MTA, finalizado</t>
  </si>
  <si>
    <t>Base de datos conforme al rediseño</t>
  </si>
  <si>
    <t>Una (1) base de datos recolectada de módulo ambiental para la encuesta anual de comercio y base de datos recolectadas de pérdidas y desperdicios de alimentos para las encuestas de comercio e industria, terminado.</t>
  </si>
  <si>
    <t>Una (1) base documental con el ajuste al desarrollo de los aplicativos de acopio, validación y análisis de la operación de exportaciones e importaciones, y con la base de recolección con el instrumento desarrollado de la operación de precio de venta de cigarrillos y tabaco, entregada</t>
  </si>
  <si>
    <t>LOG_62</t>
  </si>
  <si>
    <t>Una (1) base documental con los resultados de pruebas a los aplicativos desarrollados para la recolección, análisis y validación de la información, entregada.</t>
  </si>
  <si>
    <t># de documentos entregados/total de documentos requeridos</t>
  </si>
  <si>
    <t>Documentos de ajuste y desarrollo de aplicativos</t>
  </si>
  <si>
    <t>LOG_61.3</t>
  </si>
  <si>
    <t>Un (1) documento con el ajuste al diseño de la herramienta de  las operaciones estadísticas de exportaciones e importaciones de acuerdo a mesas de trabajo con sistemas, entregado</t>
  </si>
  <si>
    <t>Una (1) base de datos realizada con el instrumento de recolección de precio de venta de cigarrillos y tabaco, entregado</t>
  </si>
  <si>
    <t>Un (1) documento con el desarrollo y/o mejora de los aplicativos, pruebas de escritorio, para las investigaciones ESAG y SIPSA, entregado</t>
  </si>
  <si>
    <t>Los aplicativos de recolección de exportaciones e importaciones contribuye indirectamente con el objetivo de asegurar la calidad estadística en procesos y resultados, debido a que su aplicación no es directamente en la generación de bases de información, contribuye a que el proceso cuente en su aplicación con el rigor y los atributos de relevancia, oportunidad, y principalmente de exactitud y precisión.</t>
  </si>
  <si>
    <t>Los aplicativos de recolección de precio de venta de cigarrillos y tabaco contribuye indirectamente con el objetivo de asegurar la calidad estadística en procesos y resultados, debido a que su aplicación no es directamente en la generación de bases de información, contribuye a que el proceso cuente en su aplicación con el rigor y los atributos de relevancia, oportunidad, y principalmente de exactitud y precisión.</t>
  </si>
  <si>
    <t>Un (1) documento con el resultado de las pruebas del diseño de la herramienta de precio de venta de cigarrillos y tabaco, finalizado</t>
  </si>
  <si>
    <t>Un (1) documento con los resultados de las pruebas al instrumento de recolección de la Encuesta Anual de Comercio - EAC, entregado</t>
  </si>
  <si>
    <t>Un (1) documento con el resultado de las pruebas del diseño de la herramienta de la Encuesta Anual de Servicios - EAS, finalizado</t>
  </si>
  <si>
    <t>Un (1) documento con el resultado de las pruebas del diseño de los nuevos instrumentos de recolección  en las investigaciones ESAG y SIPSA, finalizado</t>
  </si>
  <si>
    <t>Base de datos producidas/bases de datos requeridas</t>
  </si>
  <si>
    <t>Base de datos de la recolección de la MTA</t>
  </si>
  <si>
    <t>(1) documentación actualizada del diligenciamiento y crítica para el rediseño de la MTA y del material de aprendizaje y sistema de captura, entregada</t>
  </si>
  <si>
    <t>La base de datos de la Muestra Trimestral de Agencia de Viajes, con la aplicación del rediseño, aportará al 100% con el cumplimiento del objetivo estratégico, ya que con la actualización se logra la obtención de bases con mayor calidad y cobertura.</t>
  </si>
  <si>
    <t>Una (1) base de datos del operativo de recolección de la MTA, entregada</t>
  </si>
  <si>
    <t>LOG_7.1</t>
  </si>
  <si>
    <t>LOG_7.2</t>
  </si>
  <si>
    <t>LOG_62.1</t>
  </si>
  <si>
    <t>LOG_62.2</t>
  </si>
  <si>
    <t>LOG_62.3</t>
  </si>
  <si>
    <t>LOG_62.4</t>
  </si>
  <si>
    <t>Dirección de Recolección y Acopio</t>
  </si>
  <si>
    <t xml:space="preserve">Contribuye directamente con el objetivo de asegurar la calidad estadística en procesos y resultados porque su proceso cuenta con el rigor y los atributos de relevancia, oportunidad, y principalmente de exactitud y precisión. Esta meta aporta al objetivo PEI_O1 del plan estratégico en un 98% para su cumplimiento. </t>
  </si>
  <si>
    <t xml:space="preserve">% del informe de implementación de las herramientas tecnológicas </t>
  </si>
  <si>
    <t xml:space="preserve">Un (1) documento de construcción de nuevas preguntas para ECV, diseñadas para la producción de información poblacional y demográfica. </t>
  </si>
  <si>
    <t>17. Gestión de la información estadística</t>
  </si>
  <si>
    <t xml:space="preserve">Un (1) informe de análisis de cobertura de  la ECV 2022 vs REBP 2021 y  variables comunes </t>
  </si>
  <si>
    <t>Un (1) documento consolidado de la fase de construcción de la Cuenta Satélite de Bioeconomía</t>
  </si>
  <si>
    <t>Un (1) documento consolidado de la fase de construcción de la Cuenta Satélite de Economía Circular</t>
  </si>
  <si>
    <t>La operación estadística se basa en las clasificaciones, definiciones y conceptos del Sistema de Cuentas Nacionales SCN - 2008,  por lo que no se alinea con algún acuerdo de paz</t>
  </si>
  <si>
    <t>Un (1) modelo funcional para la medición de la economía digital en Colombia, versión preliminar finalizado</t>
  </si>
  <si>
    <t>La operación estadística se basa en las clasificaciones, definiciones y conceptos del Sistema de Cuentas Nacionales SCN - 2008, por lo que no se alinea con algún acuerdo de paz</t>
  </si>
  <si>
    <t>Una (1) descripción del modelo funcional para la medición de la economía digital en Colombia, versión preliminar finalizado</t>
  </si>
  <si>
    <t>Porcentaje de avance en el documento, base acopiada y archivo de trabajo del indicador trimestral de actividad económica por departamentos</t>
  </si>
  <si>
    <t>Una (1) base con el acopio, compilación y centralización de estadística básica, actualizada</t>
  </si>
  <si>
    <t>Un (1) documento con la revisión metodológica en cuentas regionales en diferentes países.</t>
  </si>
  <si>
    <t>Aporta de manera indirecta al PEI ya que al ser un rediseño, ofrece una actualización de la información estadística que requiere el país, en el marco analítico ampliado de conceptos, clasificaciones y tratamientos contables complementarios o alternativos.</t>
  </si>
  <si>
    <t>Un (1) documento consolidado de la fase de construcción de la Cuenta Satélite de Instituciones Sin Fines de Lucro</t>
  </si>
  <si>
    <t>Porcentaje de avance en la estimación de la Productividad Total de los Factores de las actividades económicas especificadas en el convenio 01 de 2022 - DANE-CRA</t>
  </si>
  <si>
    <t>Cuatro (4) documentos: ficha metodológica, documento metodológico, plan general y documento diseño de un esquema de plan de acción para la publicación habitual</t>
  </si>
  <si>
    <t>Porcentaje de avance en el boletín y anexos estadísticos de l indicador trimestral de actividad económica por departamentos</t>
  </si>
  <si>
    <t>Un (1) boletín técnico y sus respectivos anexos estadísticos d ellos indicadores trimestrales de actividad económica por departamentos, finalizado.</t>
  </si>
  <si>
    <t xml:space="preserve">La construcción de una narrativa que soporta la descripción de lo que hace el DANE en sus territoriales, contribuyen a la estrategia de gestión pública admirable al contemplar acciones relacionadas con la gestión administrativa y operativa de las territoriales y aportarle al desarrollo del Modelo Integrado de Gestión Pública - MIPG </t>
  </si>
  <si>
    <t>Un (1) diseño de los contenido de la información a publicar (batería de indicadores, logros, análisis)</t>
  </si>
  <si>
    <t>El módulo “Baterías de Indicadores” que se visibilicen los logros más destacados de la Oficina Asesora de Planeación aporta a la estrategia de Gestión Pública Admirable dado que contempla acciones relacionadas con el desarrollo del Modelo Integrado de Planeación y Gestión - MIPG y la incorporación de la calidad a la cadena de valor y los ajustes institucionales.</t>
  </si>
  <si>
    <t>Una (1) implementación del micrositio con la información a publicar (batería de indicadores, logros, análisis)</t>
  </si>
  <si>
    <t>Una (1) implementación del proceso para la integración  de la estructura de alto nivel de los sistemas NTC ISO 14001:2015 ISO 45001:2018 e ISO 27001:2013 en fase 2, terminado.</t>
  </si>
  <si>
    <t>Un (1) documento con los avances de la participación del DANE en la implementación del CONPES - 4008</t>
  </si>
  <si>
    <t>Un (1) documento con el diagnóstico para una mayor desagregación de actividades en la publicación del Indicador de Seguimiento a la Economía - ISE</t>
  </si>
  <si>
    <t>N° de reuniones realizadas por grupo etnico/ total de reuniones programadas.</t>
  </si>
  <si>
    <t>Un (1) documento del esquema de seguimiento de las actividades de las Direcciones Territoriales.</t>
  </si>
  <si>
    <t>Un (1) documento esquema de seguimiento de las actividades de las Direcciones Territoriales</t>
  </si>
  <si>
    <t>Narrativa de los procesos administrativos y operativos de las Direcciones Territoriales.</t>
  </si>
  <si>
    <t>Una (1) estructura para la narrativa elaborada</t>
  </si>
  <si>
    <t>Una (1)  primera versión de la narrativa elaborada</t>
  </si>
  <si>
    <t>Una (1)  socialización de la primera versión de la narrativa realizada.</t>
  </si>
  <si>
    <t>DT_4.4</t>
  </si>
  <si>
    <t>Una (1)  versión final de la narrativa difundida</t>
  </si>
  <si>
    <t xml:space="preserve"> Cuatro (4) nuevas funcionalidades en la plataforma tecnológica del SEN 2.0. desarrolladas y la actualización permanente de los contenidos de la plataforma.</t>
  </si>
  <si>
    <t>DIRPEN_1.5</t>
  </si>
  <si>
    <t>Una biblioteca de documentación técnica de operaciónes estadísticas del DANE realizada</t>
  </si>
  <si>
    <t>Una biblioteca de documentación técnica de operaciónes estadísticas</t>
  </si>
  <si>
    <t xml:space="preserve"> 19/04/2022</t>
  </si>
  <si>
    <t xml:space="preserve"> Seis (6) estudios de prospectiva y análisis de datos que conduzcan a la modernización de la gestión en el proceso estratégico y misional del DANE y perfilamiento de necesidades en analítica en la entidad, realizados.</t>
  </si>
  <si>
    <t>DIRPEN_2.8</t>
  </si>
  <si>
    <t>Un (1) proyecto de aplicaciones web para la medición de la percepción de discriminación realizado</t>
  </si>
  <si>
    <t>Cuatro (4) Informes de diagnóstico y planes de fortalecimiento a RRAA priorizados por el DANE realizados y socializados.</t>
  </si>
  <si>
    <t xml:space="preserve"> Un (1) servicio tecnológico en función del Backup institucional para restaurar los servicios de la entidad, prestado.</t>
  </si>
  <si>
    <t>Un (1 ) servicio de desarrollo, soporte y mantenimiento para las operaciones estadísticas misionales, administrativas y de gestión enmarcado en el fortalecimiento de la función de producción de la entidad, bajo las políticas, lineamientos y arquitecturas de los sistemas de información existentes, prestado.</t>
  </si>
  <si>
    <t>01/06/2022</t>
  </si>
  <si>
    <t>Un (1) plan de implementación de  seguridad informática articulado con el Plan de Seguridad y privacidad de la Información de la entidad, documentado..</t>
  </si>
  <si>
    <t>Un (1) documento con el rediseño funcional y operativo de la red, construido.</t>
  </si>
  <si>
    <t>Un (1) documento con el rediseño funcional y operativo del firewall, construido.</t>
  </si>
  <si>
    <t>DCD_2</t>
  </si>
  <si>
    <t>Una (1) base de datos con información estadística de nacimientos y defunciones a nivel nacional, para el registro de hechos vitales en Colombia, producida.</t>
  </si>
  <si>
    <t>DCD_2.1</t>
  </si>
  <si>
    <t>Tres (3) publicaciones (boletín, presentación y cuadros de salida) preliminar 2021 y 2022.</t>
  </si>
  <si>
    <t>DCD_2.2</t>
  </si>
  <si>
    <t>Sumatoria de productos estadísticos entregados y/o publicados de estadísticas vitales. ( boletín, presentación, cuadros de resultados)</t>
  </si>
  <si>
    <t>Base de datos de nacimientos y defunciones.</t>
  </si>
  <si>
    <t>Una (1) publicación (boletín, presentación y bases de datos) definitiva año 2021</t>
  </si>
  <si>
    <t>Una (1) herramienta para la visualización de información sociodemográfica del pueblo Wayuu, elaborada</t>
  </si>
  <si>
    <t>Porcentaje de avance  de la matriz por cada trimestre</t>
  </si>
  <si>
    <t>Una (1) base de datos con información estadística de nacimientos y defunciones a nivel nacional para el registro de hechos vitales en Colombia, producida.</t>
  </si>
  <si>
    <t>Base de datos de la temática de salud producida/ base de datos de la temática de salud programada</t>
  </si>
  <si>
    <t>Una (1)  publicación  preliminar trimestral y una definitiva año 2020, realizada.</t>
  </si>
  <si>
    <t xml:space="preserve">Cifras definitivas de nacimiento 2020 y preliminar 2021, cifras preliminar 2020 y 2021 de defunciones fetales y no fetal. </t>
  </si>
  <si>
    <t>Aporta directamente a la medición del indicador:  metodología para identificar la cobertura de las estadísticas vitales.</t>
  </si>
  <si>
    <t>Cifras definitivas defunciones fetales y no fetales 2020.</t>
  </si>
  <si>
    <t>Un (1) inventario de métodos demográficos creado con al menos seis (6) métodos de estimación de los componentes demográficos (fecundidad, mortalidad y migración), evaluados.</t>
  </si>
  <si>
    <t>Seis (6) métodos de estimación de los componentes demográficos: fecundidad, mortalidad y migración.</t>
  </si>
  <si>
    <t>Cinco (5) métodos para estimar los componentes demográficos, evaluados.</t>
  </si>
  <si>
    <t>DCD_22</t>
  </si>
  <si>
    <t>Quince (15) informes de estadística sociodemográfica aplicada, con el aprovechamiento de la información poblacional y demográfica, producidos.</t>
  </si>
  <si>
    <t>Quince (15)  informes de estadística sociodemográfica aplicada.</t>
  </si>
  <si>
    <t>Cuatro (4) informes étnicos de estadística sociodemográfica aplicada, con el aprovechamiento de la información poblacional y demográfica, producidos.</t>
  </si>
  <si>
    <t>DCD_22.1</t>
  </si>
  <si>
    <t>DCD_22.2</t>
  </si>
  <si>
    <t>Un (1) servicio de desarrollo, mantenimiento y soporte para garantizar la continuidad de las operaciones estadísticas misionales, administrativas y de gestión incluidas en el catálogo de sistemas de información, prestado.</t>
  </si>
  <si>
    <t>Un (1) proyecto de análisis de anomalías en el Censo Económico realizado</t>
  </si>
  <si>
    <t>Un (1) informe de los ejercicios de perfilamiento de necesidades en analítica de datos del DANE realizado</t>
  </si>
  <si>
    <t>Un (1)  repositorio de los documentos, presentaciones, algoritmos, actas de los proyectos de PAD consolidado y con acceso a los funcionarios del DANE (intranet)</t>
  </si>
  <si>
    <t>DEPARTAMENTO ADMINISTRATIVO NACIONAL DE ESTADÍSTICA
 PLAN DE ACCIÓN INSTITUCIONAL 2022
VERSIÓN 3 - Publicada: 04 de abril de 2022</t>
  </si>
  <si>
    <t>DEPARTAMENTO ADMINISTRATIVO NACIONAL DE ESTADÍSTICA
 PLAN OPERATIVO 2022
VERSIÓN 3 - Publicada: 04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</si>
</sst>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1" formatCode="_-* #,##0_-;\-* #,##0_-;_-* &quot;-&quot;_-;_-@_-"/>
    <numFmt numFmtId="43" formatCode="_-* #,##0.00_-;\-* #,##0.00_-;_-* &quot;-&quot;??_-;_-@_-"/>
    <numFmt numFmtId="164" formatCode="_(&quot;$&quot;* #,##0.00_);_(&quot;$&quot;* \(#,##0.00\);_(&quot;$&quot;* &quot;-&quot;??_);_(@_)"/>
    <numFmt numFmtId="165" formatCode="_(* #,##0.00_);_(* \(#,##0.00\);_(* &quot;-&quot;??_);_(@_)"/>
    <numFmt numFmtId="166" formatCode="_ * #,##0.00_ ;_ * \-#,##0.00_ ;_ * &quot;-&quot;??_ ;_ @_ "/>
    <numFmt numFmtId="167" formatCode="dd/mm/yyyy;@"/>
    <numFmt numFmtId="168" formatCode="dd/mm/yyyy"/>
    <numFmt numFmtId="169" formatCode="d/m/yyyy"/>
    <numFmt numFmtId="170" formatCode="&quot;$&quot;\ #,##0"/>
  </numFmts>
  <fonts count="4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sz val="10"/>
      <name val="Arial"/>
      <family val="2"/>
    </font>
    <font>
      <sz val="8"/>
      <name val="Calibri"/>
      <family val="2"/>
      <scheme val="minor"/>
    </font>
    <font>
      <u/>
      <sz val="11"/>
      <color theme="10"/>
      <name val="Calibri"/>
      <family val="2"/>
      <scheme val="minor"/>
    </font>
    <font>
      <sz val="11"/>
      <color rgb="FF486995"/>
      <name val="Calibri"/>
      <family val="2"/>
      <scheme val="minor"/>
    </font>
    <font>
      <b/>
      <sz val="11"/>
      <color rgb="FF486995"/>
      <name val="Calibri"/>
      <family val="2"/>
      <scheme val="minor"/>
    </font>
    <font>
      <sz val="10"/>
      <color rgb="FF486995"/>
      <name val="Open Sans"/>
      <family val="2"/>
    </font>
    <font>
      <sz val="7"/>
      <color rgb="FF486995"/>
      <name val="Times New Roman"/>
      <family val="1"/>
    </font>
    <font>
      <b/>
      <sz val="10"/>
      <color theme="0"/>
      <name val="Segoe UI"/>
      <family val="2"/>
    </font>
    <font>
      <sz val="12"/>
      <color theme="1"/>
      <name val="Segoe UI"/>
      <family val="2"/>
    </font>
    <font>
      <sz val="9"/>
      <color rgb="FF486995"/>
      <name val="Segoe UI"/>
      <family val="2"/>
    </font>
    <font>
      <u/>
      <sz val="12"/>
      <color theme="11"/>
      <name val="Calibri"/>
      <family val="2"/>
      <scheme val="minor"/>
    </font>
    <font>
      <sz val="12"/>
      <color rgb="FF000000"/>
      <name val="Segoe UI"/>
      <family val="2"/>
    </font>
    <font>
      <sz val="11"/>
      <name val="Calibri"/>
      <family val="2"/>
    </font>
    <font>
      <b/>
      <sz val="18"/>
      <color theme="1"/>
      <name val="Calibri"/>
      <family val="2"/>
      <scheme val="minor"/>
    </font>
    <font>
      <b/>
      <sz val="9"/>
      <color rgb="FF486995"/>
      <name val="Segoe UI"/>
      <family val="2"/>
    </font>
    <font>
      <sz val="9"/>
      <color rgb="FF305496"/>
      <name val="Segoe UI"/>
      <family val="2"/>
    </font>
    <font>
      <b/>
      <sz val="10"/>
      <color rgb="FF486995"/>
      <name val="Segoe UI"/>
      <family val="2"/>
    </font>
    <font>
      <sz val="9"/>
      <color rgb="FF486995"/>
      <name val="Arial"/>
      <family val="2"/>
    </font>
    <font>
      <sz val="9"/>
      <color theme="4" tint="-0.249977111117893"/>
      <name val="Segoe UI"/>
      <family val="2"/>
    </font>
    <font>
      <sz val="9"/>
      <color theme="8" tint="-0.499984740745262"/>
      <name val="Segoe UI"/>
      <family val="2"/>
    </font>
    <font>
      <sz val="9"/>
      <color rgb="FF486995"/>
      <name val="Quattrocento Sans"/>
      <family val="2"/>
    </font>
    <font>
      <b/>
      <sz val="9"/>
      <color rgb="FF486995"/>
      <name val="Quattrocento Sans"/>
      <family val="2"/>
    </font>
    <font>
      <sz val="9"/>
      <color rgb="FF486995"/>
      <name val="&quot;Segoe UI&quot;"/>
    </font>
    <font>
      <sz val="8"/>
      <color rgb="FF486995"/>
      <name val="Segoe UI"/>
      <family val="2"/>
    </font>
    <font>
      <sz val="11"/>
      <color rgb="FF486995"/>
      <name val="Segoe UI"/>
      <family val="2"/>
    </font>
    <font>
      <b/>
      <sz val="9"/>
      <color rgb="FFFF0000"/>
      <name val="Segoe UI"/>
      <family val="2"/>
    </font>
    <font>
      <sz val="12"/>
      <color rgb="FF486995"/>
      <name val="Calibri"/>
      <family val="2"/>
      <scheme val="minor"/>
    </font>
    <font>
      <sz val="9"/>
      <color rgb="FF486995"/>
      <name val="Calibri"/>
      <family val="2"/>
      <scheme val="minor"/>
    </font>
    <font>
      <b/>
      <sz val="12"/>
      <color theme="0"/>
      <name val="Calibri"/>
      <family val="2"/>
      <scheme val="minor"/>
    </font>
    <font>
      <b/>
      <sz val="9"/>
      <color rgb="FF486995"/>
      <name val="&quot;Segoe UI&quot;"/>
    </font>
    <font>
      <sz val="9"/>
      <color rgb="FF305496"/>
      <name val="&quot;Segoe UI&quot;"/>
    </font>
    <font>
      <sz val="9"/>
      <color rgb="FF548235"/>
      <name val="Segoe UI"/>
      <family val="2"/>
    </font>
    <font>
      <sz val="11"/>
      <color rgb="FF548235"/>
      <name val="Segoe UI"/>
      <family val="2"/>
    </font>
    <font>
      <sz val="12"/>
      <color rgb="FF486995"/>
      <name val="Segoe UI"/>
      <family val="2"/>
    </font>
  </fonts>
  <fills count="22">
    <fill>
      <patternFill patternType="none"/>
    </fill>
    <fill>
      <patternFill patternType="gray125"/>
    </fill>
    <fill>
      <patternFill patternType="solid">
        <fgColor rgb="FF486995"/>
        <bgColor indexed="64"/>
      </patternFill>
    </fill>
    <fill>
      <patternFill patternType="solid">
        <fgColor rgb="FF486995"/>
        <bgColor rgb="FF000000"/>
      </patternFill>
    </fill>
    <fill>
      <patternFill patternType="solid">
        <fgColor rgb="FFFFC000"/>
        <bgColor indexed="64"/>
      </patternFill>
    </fill>
    <fill>
      <patternFill patternType="solid">
        <fgColor theme="0"/>
        <bgColor indexed="64"/>
      </patternFill>
    </fill>
    <fill>
      <patternFill patternType="solid">
        <fgColor rgb="FFC0E9EE"/>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rgb="FF33CC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rgb="FF000000"/>
      </patternFill>
    </fill>
    <fill>
      <patternFill patternType="solid">
        <fgColor theme="0" tint="-0.14999847407452621"/>
        <bgColor rgb="FFF2F2F2"/>
      </patternFill>
    </fill>
    <fill>
      <patternFill patternType="solid">
        <fgColor theme="0" tint="-0.14999847407452621"/>
        <bgColor rgb="FFEFEFEF"/>
      </patternFill>
    </fill>
    <fill>
      <patternFill patternType="solid">
        <fgColor theme="0" tint="-0.14999847407452621"/>
        <bgColor rgb="FFFFFF00"/>
      </patternFill>
    </fill>
    <fill>
      <patternFill patternType="solid">
        <fgColor theme="0" tint="-0.14999847407452621"/>
        <bgColor rgb="FFEDEDED"/>
      </patternFill>
    </fill>
    <fill>
      <patternFill patternType="solid">
        <fgColor theme="0" tint="-0.14999847407452621"/>
        <bgColor rgb="FF6FA8DC"/>
      </patternFill>
    </fill>
    <fill>
      <patternFill patternType="solid">
        <fgColor theme="0"/>
        <bgColor rgb="FFFFFF00"/>
      </patternFill>
    </fill>
  </fills>
  <borders count="34">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hair">
        <color auto="1"/>
      </left>
      <right/>
      <top style="hair">
        <color auto="1"/>
      </top>
      <bottom style="hair">
        <color auto="1"/>
      </bottom>
      <diagonal/>
    </border>
    <border>
      <left/>
      <right style="hair">
        <color auto="1"/>
      </right>
      <top/>
      <bottom style="hair">
        <color auto="1"/>
      </bottom>
      <diagonal/>
    </border>
    <border>
      <left/>
      <right/>
      <top style="hair">
        <color auto="1"/>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hair">
        <color auto="1"/>
      </left>
      <right/>
      <top/>
      <bottom/>
      <diagonal/>
    </border>
    <border>
      <left style="hair">
        <color auto="1"/>
      </left>
      <right/>
      <top style="hair">
        <color auto="1"/>
      </top>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auto="1"/>
      </right>
      <top/>
      <bottom/>
      <diagonal/>
    </border>
    <border>
      <left style="hair">
        <color rgb="FF000000"/>
      </left>
      <right style="hair">
        <color auto="1"/>
      </right>
      <top/>
      <bottom style="hair">
        <color auto="1"/>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auto="1"/>
      </top>
      <bottom/>
      <diagonal/>
    </border>
    <border>
      <left/>
      <right style="hair">
        <color rgb="FF000000"/>
      </right>
      <top style="hair">
        <color rgb="FF000000"/>
      </top>
      <bottom style="hair">
        <color rgb="FF000000"/>
      </bottom>
      <diagonal/>
    </border>
    <border>
      <left style="hair">
        <color rgb="FF000000"/>
      </left>
      <right/>
      <top style="hair">
        <color rgb="FF000000"/>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diagonal/>
    </border>
    <border>
      <left/>
      <right style="hair">
        <color rgb="FF000000"/>
      </right>
      <top/>
      <bottom style="hair">
        <color rgb="FF000000"/>
      </bottom>
      <diagonal/>
    </border>
    <border>
      <left/>
      <right style="hair">
        <color rgb="FF000000"/>
      </right>
      <top style="hair">
        <color rgb="FF000000"/>
      </top>
      <bottom/>
      <diagonal/>
    </border>
    <border>
      <left style="hair">
        <color auto="1"/>
      </left>
      <right/>
      <top/>
      <bottom style="hair">
        <color rgb="FF000000"/>
      </bottom>
      <diagonal/>
    </border>
    <border>
      <left style="hair">
        <color rgb="FF000000"/>
      </left>
      <right/>
      <top/>
      <bottom style="hair">
        <color auto="1"/>
      </bottom>
      <diagonal/>
    </border>
    <border>
      <left style="hair">
        <color auto="1"/>
      </left>
      <right/>
      <top/>
      <bottom style="hair">
        <color auto="1"/>
      </bottom>
      <diagonal/>
    </border>
    <border>
      <left/>
      <right style="hair">
        <color auto="1"/>
      </right>
      <top style="hair">
        <color auto="1"/>
      </top>
      <bottom/>
      <diagonal/>
    </border>
    <border>
      <left style="thin">
        <color theme="0"/>
      </left>
      <right/>
      <top style="thin">
        <color theme="0"/>
      </top>
      <bottom/>
      <diagonal/>
    </border>
    <border>
      <left/>
      <right style="hair">
        <color auto="1"/>
      </right>
      <top/>
      <bottom/>
      <diagonal/>
    </border>
    <border>
      <left style="thin">
        <color theme="0"/>
      </left>
      <right/>
      <top/>
      <bottom/>
      <diagonal/>
    </border>
  </borders>
  <cellStyleXfs count="27">
    <xf numFmtId="0" fontId="0" fillId="0" borderId="0"/>
    <xf numFmtId="9" fontId="7" fillId="0" borderId="0" applyFont="0" applyFill="0" applyBorder="0" applyAlignment="0" applyProtection="0"/>
    <xf numFmtId="0" fontId="6" fillId="0" borderId="0"/>
    <xf numFmtId="9" fontId="6" fillId="0" borderId="0" applyFont="0" applyFill="0" applyBorder="0" applyAlignment="0" applyProtection="0"/>
    <xf numFmtId="166" fontId="9" fillId="0" borderId="0" applyFont="0" applyFill="0" applyBorder="0" applyAlignment="0" applyProtection="0"/>
    <xf numFmtId="164" fontId="6" fillId="0" borderId="0" applyFont="0" applyFill="0" applyBorder="0" applyAlignment="0" applyProtection="0"/>
    <xf numFmtId="0" fontId="9" fillId="0" borderId="0"/>
    <xf numFmtId="9" fontId="9" fillId="0" borderId="0" applyFont="0" applyFill="0" applyBorder="0" applyAlignment="0" applyProtection="0"/>
    <xf numFmtId="0" fontId="11" fillId="0" borderId="0" applyNumberFormat="0" applyFill="0" applyBorder="0" applyAlignment="0" applyProtection="0"/>
    <xf numFmtId="0" fontId="5" fillId="0" borderId="0"/>
    <xf numFmtId="165" fontId="5"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0" fontId="1" fillId="0" borderId="0"/>
    <xf numFmtId="42" fontId="7" fillId="0" borderId="0" applyFont="0" applyFill="0" applyBorder="0" applyAlignment="0" applyProtection="0"/>
    <xf numFmtId="41" fontId="7" fillId="0" borderId="0" applyFont="0" applyFill="0" applyBorder="0" applyAlignment="0" applyProtection="0"/>
  </cellStyleXfs>
  <cellXfs count="753">
    <xf numFmtId="0" fontId="0" fillId="0" borderId="0" xfId="0"/>
    <xf numFmtId="0" fontId="6" fillId="0" borderId="0" xfId="2"/>
    <xf numFmtId="0" fontId="12" fillId="0" borderId="0" xfId="8" applyFont="1"/>
    <xf numFmtId="0" fontId="12" fillId="0" borderId="0" xfId="0" applyFont="1"/>
    <xf numFmtId="0" fontId="14" fillId="0" borderId="0" xfId="0" applyFont="1"/>
    <xf numFmtId="0" fontId="12" fillId="0" borderId="0" xfId="0" applyFont="1" applyAlignment="1">
      <alignment wrapText="1"/>
    </xf>
    <xf numFmtId="0" fontId="13" fillId="0" borderId="0" xfId="0" applyFont="1" applyAlignment="1">
      <alignment vertical="center"/>
    </xf>
    <xf numFmtId="0" fontId="13" fillId="0" borderId="0" xfId="0" applyFont="1" applyAlignment="1">
      <alignment horizontal="left" vertical="center"/>
    </xf>
    <xf numFmtId="0" fontId="13" fillId="0" borderId="0" xfId="0" applyFont="1"/>
    <xf numFmtId="0" fontId="12" fillId="4" borderId="0" xfId="0" applyFont="1" applyFill="1"/>
    <xf numFmtId="0" fontId="6" fillId="6" borderId="0" xfId="2" applyFill="1"/>
    <xf numFmtId="0" fontId="6" fillId="7" borderId="0" xfId="2" applyFill="1"/>
    <xf numFmtId="0" fontId="6" fillId="8" borderId="0" xfId="2" applyFill="1"/>
    <xf numFmtId="0" fontId="6" fillId="5" borderId="0" xfId="2" applyFill="1"/>
    <xf numFmtId="0" fontId="6" fillId="9" borderId="0" xfId="2" applyFill="1"/>
    <xf numFmtId="0" fontId="6" fillId="10" borderId="0" xfId="2" applyFill="1"/>
    <xf numFmtId="0" fontId="6" fillId="11" borderId="0" xfId="2" applyFill="1"/>
    <xf numFmtId="49" fontId="6" fillId="0" borderId="0" xfId="2" applyNumberFormat="1"/>
    <xf numFmtId="0" fontId="8" fillId="0" borderId="0" xfId="2" applyFont="1"/>
    <xf numFmtId="0" fontId="6" fillId="12" borderId="0" xfId="2" applyFill="1"/>
    <xf numFmtId="0" fontId="17" fillId="0" borderId="0" xfId="0" applyFont="1"/>
    <xf numFmtId="0" fontId="16" fillId="3" borderId="1" xfId="2" applyFont="1" applyFill="1" applyBorder="1" applyAlignment="1" applyProtection="1">
      <alignment horizontal="center" vertical="center" wrapText="1"/>
      <protection locked="0"/>
    </xf>
    <xf numFmtId="0" fontId="17" fillId="0" borderId="0" xfId="0" applyFont="1" applyProtection="1">
      <protection locked="0"/>
    </xf>
    <xf numFmtId="49" fontId="16" fillId="3" borderId="1" xfId="0" applyNumberFormat="1" applyFont="1" applyFill="1" applyBorder="1" applyAlignment="1" applyProtection="1">
      <alignment horizontal="center" vertical="center" wrapText="1"/>
      <protection locked="0"/>
    </xf>
    <xf numFmtId="49" fontId="17" fillId="0" borderId="0" xfId="0" applyNumberFormat="1" applyFont="1" applyProtection="1">
      <protection locked="0"/>
    </xf>
    <xf numFmtId="0" fontId="12" fillId="0" borderId="0" xfId="0" applyFont="1" applyAlignment="1">
      <alignment vertical="center"/>
    </xf>
    <xf numFmtId="0" fontId="16" fillId="3" borderId="1" xfId="11" applyFont="1" applyFill="1" applyBorder="1" applyAlignment="1" applyProtection="1">
      <alignment horizontal="center" vertical="center" wrapText="1"/>
      <protection locked="0"/>
    </xf>
    <xf numFmtId="0" fontId="13" fillId="0" borderId="0" xfId="0" applyFont="1" applyAlignment="1">
      <alignment horizontal="center" vertical="center"/>
    </xf>
    <xf numFmtId="4" fontId="6" fillId="6" borderId="0" xfId="2" applyNumberFormat="1" applyFill="1"/>
    <xf numFmtId="0" fontId="20" fillId="0" borderId="0" xfId="0" applyFont="1"/>
    <xf numFmtId="167" fontId="16" fillId="3" borderId="1" xfId="11" applyNumberFormat="1" applyFont="1" applyFill="1" applyBorder="1" applyAlignment="1" applyProtection="1">
      <alignment horizontal="center" vertical="center" wrapText="1"/>
      <protection locked="0"/>
    </xf>
    <xf numFmtId="167" fontId="17" fillId="0" borderId="0" xfId="0" applyNumberFormat="1" applyFont="1" applyProtection="1">
      <protection locked="0"/>
    </xf>
    <xf numFmtId="9" fontId="18" fillId="5" borderId="1" xfId="1" applyFont="1" applyFill="1" applyBorder="1" applyAlignment="1" applyProtection="1">
      <alignment horizontal="center" vertical="center" wrapText="1"/>
      <protection locked="0"/>
    </xf>
    <xf numFmtId="167" fontId="18" fillId="5" borderId="1" xfId="11" applyNumberFormat="1" applyFont="1" applyFill="1" applyBorder="1" applyAlignment="1" applyProtection="1">
      <alignment horizontal="center" vertical="center" wrapText="1"/>
      <protection locked="0"/>
    </xf>
    <xf numFmtId="9" fontId="18" fillId="5" borderId="1" xfId="2" applyNumberFormat="1" applyFont="1" applyFill="1" applyBorder="1" applyAlignment="1" applyProtection="1">
      <alignment horizontal="center" vertical="center" wrapText="1"/>
      <protection locked="0"/>
    </xf>
    <xf numFmtId="0" fontId="21" fillId="0" borderId="0" xfId="0" applyFont="1"/>
    <xf numFmtId="0" fontId="2" fillId="6" borderId="0" xfId="2" applyFont="1" applyFill="1"/>
    <xf numFmtId="0" fontId="2" fillId="0" borderId="0" xfId="2" applyFont="1"/>
    <xf numFmtId="0" fontId="2" fillId="0" borderId="0" xfId="0" applyFont="1" applyAlignment="1">
      <alignment vertical="center"/>
    </xf>
    <xf numFmtId="9" fontId="16" fillId="3" borderId="1" xfId="1" applyFont="1" applyFill="1" applyBorder="1" applyAlignment="1" applyProtection="1">
      <alignment horizontal="center" vertical="center" wrapText="1"/>
      <protection locked="0"/>
    </xf>
    <xf numFmtId="9" fontId="17" fillId="0" borderId="0" xfId="1" applyFont="1" applyProtection="1">
      <protection locked="0"/>
    </xf>
    <xf numFmtId="0" fontId="12" fillId="0" borderId="0" xfId="0" applyFont="1" applyAlignment="1">
      <alignment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left" vertical="center" wrapText="1"/>
    </xf>
    <xf numFmtId="0" fontId="13" fillId="12" borderId="0" xfId="0" applyFont="1" applyFill="1" applyAlignment="1">
      <alignment horizontal="center" vertical="center"/>
    </xf>
    <xf numFmtId="0" fontId="13" fillId="12" borderId="0" xfId="0" applyFont="1" applyFill="1" applyAlignment="1">
      <alignment horizontal="center" vertical="center" wrapText="1"/>
    </xf>
    <xf numFmtId="0" fontId="12"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vertical="center" wrapText="1"/>
    </xf>
    <xf numFmtId="166" fontId="13" fillId="0" borderId="0" xfId="4" applyFont="1" applyAlignment="1">
      <alignment horizontal="center"/>
    </xf>
    <xf numFmtId="166" fontId="12" fillId="0" borderId="0" xfId="4" applyFont="1" applyAlignment="1">
      <alignment horizontal="center" vertical="center"/>
    </xf>
    <xf numFmtId="166" fontId="12" fillId="0" borderId="0" xfId="4" applyFont="1" applyAlignment="1">
      <alignment horizontal="center" vertical="center" wrapText="1"/>
    </xf>
    <xf numFmtId="0" fontId="13" fillId="0" borderId="0" xfId="0" applyFont="1" applyAlignment="1">
      <alignment horizontal="center" vertical="center"/>
    </xf>
    <xf numFmtId="0" fontId="16" fillId="3" borderId="0" xfId="0" applyFont="1" applyFill="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167" fontId="18" fillId="13" borderId="1" xfId="11" applyNumberFormat="1" applyFont="1" applyFill="1" applyBorder="1" applyAlignment="1" applyProtection="1">
      <alignment horizontal="center" vertical="center" wrapText="1"/>
      <protection locked="0"/>
    </xf>
    <xf numFmtId="9" fontId="18" fillId="13" borderId="1" xfId="2" applyNumberFormat="1" applyFont="1" applyFill="1" applyBorder="1" applyAlignment="1" applyProtection="1">
      <alignment horizontal="center" vertical="center" wrapText="1"/>
      <protection locked="0"/>
    </xf>
    <xf numFmtId="9" fontId="18" fillId="13" borderId="3" xfId="2" applyNumberFormat="1"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9" fontId="18" fillId="13" borderId="3" xfId="1" applyFont="1" applyFill="1" applyBorder="1" applyAlignment="1" applyProtection="1">
      <alignment horizontal="center" vertical="center" wrapText="1"/>
      <protection locked="0"/>
    </xf>
    <xf numFmtId="0" fontId="24" fillId="13" borderId="1" xfId="11"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9" fontId="18" fillId="5" borderId="1" xfId="0" applyNumberFormat="1" applyFont="1" applyFill="1" applyBorder="1" applyAlignment="1" applyProtection="1">
      <alignment horizontal="center" vertical="center" wrapText="1"/>
      <protection locked="0"/>
    </xf>
    <xf numFmtId="0" fontId="18" fillId="5" borderId="1" xfId="11" applyFont="1" applyFill="1" applyBorder="1" applyAlignment="1" applyProtection="1">
      <alignment horizontal="left" vertical="center" wrapText="1"/>
      <protection locked="0"/>
    </xf>
    <xf numFmtId="0" fontId="18" fillId="5" borderId="1" xfId="11" applyFont="1" applyFill="1" applyBorder="1" applyAlignment="1" applyProtection="1">
      <alignment horizontal="center" vertical="center" wrapText="1"/>
      <protection locked="0"/>
    </xf>
    <xf numFmtId="14" fontId="18" fillId="5" borderId="1" xfId="1" applyNumberFormat="1" applyFont="1" applyFill="1" applyBorder="1" applyAlignment="1" applyProtection="1">
      <alignment horizontal="center" vertical="center" wrapText="1"/>
      <protection locked="0"/>
    </xf>
    <xf numFmtId="49" fontId="23" fillId="5" borderId="1" xfId="0" applyNumberFormat="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wrapText="1"/>
      <protection locked="0"/>
    </xf>
    <xf numFmtId="0" fontId="18" fillId="13" borderId="8" xfId="0" applyFont="1" applyFill="1" applyBorder="1" applyAlignment="1" applyProtection="1">
      <alignment horizontal="center" vertical="center" wrapText="1"/>
      <protection locked="0"/>
    </xf>
    <xf numFmtId="0" fontId="18" fillId="13" borderId="6" xfId="0" applyFont="1" applyFill="1" applyBorder="1" applyAlignment="1" applyProtection="1">
      <alignment horizontal="center" vertical="center" wrapText="1"/>
      <protection locked="0"/>
    </xf>
    <xf numFmtId="0" fontId="18" fillId="13" borderId="7" xfId="0" applyFont="1" applyFill="1" applyBorder="1" applyAlignment="1" applyProtection="1">
      <alignment horizontal="center" vertical="center" wrapText="1"/>
      <protection locked="0"/>
    </xf>
    <xf numFmtId="0" fontId="18" fillId="13" borderId="8" xfId="11" applyFont="1" applyFill="1" applyBorder="1" applyAlignment="1" applyProtection="1">
      <alignment horizontal="center" vertical="center" wrapText="1"/>
      <protection locked="0"/>
    </xf>
    <xf numFmtId="0" fontId="18" fillId="13" borderId="7" xfId="11" applyFont="1" applyFill="1" applyBorder="1" applyAlignment="1" applyProtection="1">
      <alignment horizontal="center" vertical="center" wrapText="1"/>
      <protection locked="0"/>
    </xf>
    <xf numFmtId="49" fontId="18" fillId="13" borderId="8" xfId="0" applyNumberFormat="1" applyFont="1" applyFill="1" applyBorder="1" applyAlignment="1" applyProtection="1">
      <alignment horizontal="center" vertical="center" wrapText="1"/>
      <protection locked="0"/>
    </xf>
    <xf numFmtId="9" fontId="18" fillId="5" borderId="8" xfId="1" applyFont="1" applyFill="1" applyBorder="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wrapText="1"/>
      <protection locked="0"/>
    </xf>
    <xf numFmtId="0" fontId="18" fillId="5" borderId="1"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23" fillId="5" borderId="1" xfId="0"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0" fontId="18" fillId="5" borderId="8" xfId="0" applyFont="1" applyFill="1" applyBorder="1" applyAlignment="1" applyProtection="1">
      <alignment horizontal="center" vertical="center" wrapText="1"/>
      <protection locked="0"/>
    </xf>
    <xf numFmtId="49" fontId="18" fillId="13" borderId="1" xfId="0" applyNumberFormat="1"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0" fontId="25" fillId="15" borderId="1" xfId="0"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9" fontId="18" fillId="5" borderId="8" xfId="1"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9" fontId="18" fillId="13" borderId="8" xfId="1"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0" fontId="18" fillId="13" borderId="1" xfId="0" applyFont="1" applyFill="1" applyBorder="1" applyAlignment="1" applyProtection="1">
      <alignment horizontal="center" vertical="center" wrapText="1"/>
      <protection locked="0"/>
    </xf>
    <xf numFmtId="49" fontId="18" fillId="13" borderId="1" xfId="0" applyNumberFormat="1" applyFont="1" applyFill="1" applyBorder="1" applyAlignment="1" applyProtection="1">
      <alignment horizontal="center" vertical="center" wrapText="1"/>
      <protection locked="0"/>
    </xf>
    <xf numFmtId="0" fontId="27" fillId="5" borderId="1" xfId="0" applyFont="1" applyFill="1" applyBorder="1" applyAlignment="1">
      <alignment horizontal="center" wrapText="1"/>
    </xf>
    <xf numFmtId="9" fontId="18" fillId="15" borderId="9" xfId="0" applyNumberFormat="1" applyFont="1" applyFill="1" applyBorder="1" applyAlignment="1">
      <alignment horizontal="center" vertical="center" wrapText="1"/>
    </xf>
    <xf numFmtId="14" fontId="18" fillId="5" borderId="1" xfId="0" applyNumberFormat="1" applyFont="1" applyFill="1" applyBorder="1" applyAlignment="1">
      <alignment horizontal="center" vertical="center" wrapText="1"/>
    </xf>
    <xf numFmtId="9" fontId="18" fillId="5" borderId="1" xfId="0" applyNumberFormat="1" applyFont="1" applyFill="1" applyBorder="1" applyAlignment="1">
      <alignment horizontal="center" vertical="center" wrapText="1"/>
    </xf>
    <xf numFmtId="9" fontId="18" fillId="5" borderId="9" xfId="0" applyNumberFormat="1" applyFont="1" applyFill="1" applyBorder="1" applyAlignment="1" applyProtection="1">
      <alignment horizontal="center" vertical="center" wrapText="1"/>
      <protection locked="0"/>
    </xf>
    <xf numFmtId="14" fontId="18" fillId="5" borderId="8" xfId="0" applyNumberFormat="1" applyFont="1" applyFill="1" applyBorder="1" applyAlignment="1">
      <alignment horizontal="center" vertical="center" wrapText="1"/>
    </xf>
    <xf numFmtId="9" fontId="18" fillId="5" borderId="8" xfId="0" applyNumberFormat="1" applyFont="1" applyFill="1" applyBorder="1" applyAlignment="1">
      <alignment horizontal="center" vertical="center" wrapText="1"/>
    </xf>
    <xf numFmtId="9" fontId="18" fillId="5" borderId="9" xfId="1" applyFont="1" applyFill="1" applyBorder="1" applyAlignment="1" applyProtection="1">
      <alignment horizontal="center" vertical="center" wrapText="1"/>
      <protection locked="0"/>
    </xf>
    <xf numFmtId="49" fontId="18" fillId="5" borderId="10" xfId="0" applyNumberFormat="1" applyFont="1" applyFill="1" applyBorder="1" applyAlignment="1" applyProtection="1">
      <alignment horizontal="center" vertical="center" wrapText="1"/>
      <protection locked="0"/>
    </xf>
    <xf numFmtId="49" fontId="18" fillId="5" borderId="9" xfId="0" applyNumberFormat="1" applyFont="1" applyFill="1" applyBorder="1" applyAlignment="1" applyProtection="1">
      <alignment horizontal="center" vertical="center" wrapText="1"/>
      <protection locked="0"/>
    </xf>
    <xf numFmtId="0" fontId="28" fillId="5" borderId="1" xfId="11" applyFont="1" applyFill="1" applyBorder="1" applyAlignment="1" applyProtection="1">
      <alignment horizontal="center" vertical="center" wrapText="1"/>
      <protection locked="0"/>
    </xf>
    <xf numFmtId="9" fontId="18" fillId="5" borderId="8" xfId="2" applyNumberFormat="1"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wrapText="1"/>
      <protection locked="0"/>
    </xf>
    <xf numFmtId="0" fontId="23" fillId="5" borderId="1" xfId="0" applyFont="1" applyFill="1" applyBorder="1" applyAlignment="1">
      <alignment horizontal="center" vertical="center" wrapText="1"/>
    </xf>
    <xf numFmtId="0" fontId="17" fillId="0" borderId="0" xfId="0" applyFont="1" applyAlignment="1" applyProtection="1">
      <alignment horizontal="center"/>
      <protection locked="0"/>
    </xf>
    <xf numFmtId="9" fontId="26" fillId="5" borderId="1" xfId="1" applyFont="1" applyFill="1" applyBorder="1" applyAlignment="1" applyProtection="1">
      <alignment horizontal="center" vertical="center" wrapText="1"/>
      <protection locked="0"/>
    </xf>
    <xf numFmtId="9" fontId="29" fillId="16" borderId="17" xfId="0" applyNumberFormat="1" applyFont="1" applyFill="1" applyBorder="1" applyAlignment="1">
      <alignment horizontal="center" vertical="center" wrapText="1"/>
    </xf>
    <xf numFmtId="14" fontId="29" fillId="16" borderId="17" xfId="0" applyNumberFormat="1" applyFont="1" applyFill="1" applyBorder="1" applyAlignment="1">
      <alignment horizontal="center" vertical="center" wrapText="1"/>
    </xf>
    <xf numFmtId="9" fontId="29" fillId="16" borderId="18" xfId="0" applyNumberFormat="1" applyFont="1" applyFill="1" applyBorder="1" applyAlignment="1">
      <alignment horizontal="center" vertical="center" wrapText="1"/>
    </xf>
    <xf numFmtId="9" fontId="29" fillId="16" borderId="12" xfId="0" applyNumberFormat="1" applyFont="1" applyFill="1" applyBorder="1" applyAlignment="1">
      <alignment horizontal="center" vertical="center" wrapText="1"/>
    </xf>
    <xf numFmtId="14" fontId="29" fillId="16" borderId="20" xfId="0" applyNumberFormat="1" applyFont="1" applyFill="1" applyBorder="1" applyAlignment="1">
      <alignment horizontal="center" vertical="center" wrapText="1"/>
    </xf>
    <xf numFmtId="49" fontId="29" fillId="16" borderId="1" xfId="0" applyNumberFormat="1" applyFont="1" applyFill="1" applyBorder="1" applyAlignment="1">
      <alignment horizontal="center" vertical="center" wrapText="1"/>
    </xf>
    <xf numFmtId="9" fontId="29" fillId="16" borderId="1" xfId="0" applyNumberFormat="1" applyFont="1" applyFill="1" applyBorder="1" applyAlignment="1">
      <alignment horizontal="center" vertical="center" wrapText="1"/>
    </xf>
    <xf numFmtId="0" fontId="30" fillId="16" borderId="1" xfId="0" applyFont="1" applyFill="1" applyBorder="1" applyAlignment="1">
      <alignment horizontal="center" vertical="center" wrapText="1"/>
    </xf>
    <xf numFmtId="9" fontId="29" fillId="16" borderId="21" xfId="0" applyNumberFormat="1" applyFont="1" applyFill="1" applyBorder="1" applyAlignment="1">
      <alignment horizontal="center" vertical="center" wrapText="1"/>
    </xf>
    <xf numFmtId="167" fontId="18" fillId="5" borderId="8" xfId="11" applyNumberFormat="1" applyFont="1" applyFill="1" applyBorder="1" applyAlignment="1" applyProtection="1">
      <alignment horizontal="center" vertical="center" wrapText="1"/>
      <protection locked="0"/>
    </xf>
    <xf numFmtId="167" fontId="18" fillId="13" borderId="7" xfId="11" applyNumberFormat="1" applyFont="1" applyFill="1" applyBorder="1" applyAlignment="1" applyProtection="1">
      <alignment horizontal="center" vertical="center" wrapText="1"/>
      <protection locked="0"/>
    </xf>
    <xf numFmtId="9" fontId="18" fillId="13" borderId="7" xfId="2" applyNumberFormat="1" applyFont="1" applyFill="1" applyBorder="1" applyAlignment="1" applyProtection="1">
      <alignment horizontal="center" vertical="center" wrapText="1"/>
      <protection locked="0"/>
    </xf>
    <xf numFmtId="9" fontId="18" fillId="13" borderId="29" xfId="2" applyNumberFormat="1" applyFont="1" applyFill="1" applyBorder="1" applyAlignment="1" applyProtection="1">
      <alignment horizontal="center" vertical="center" wrapText="1"/>
      <protection locked="0"/>
    </xf>
    <xf numFmtId="168" fontId="31" fillId="13" borderId="1" xfId="0" applyNumberFormat="1" applyFont="1" applyFill="1" applyBorder="1" applyAlignment="1">
      <alignment horizontal="center" vertical="center"/>
    </xf>
    <xf numFmtId="0" fontId="18" fillId="0" borderId="1" xfId="0" applyFont="1" applyFill="1" applyBorder="1" applyAlignment="1" applyProtection="1">
      <alignment horizontal="center" vertical="center" wrapText="1"/>
      <protection locked="0"/>
    </xf>
    <xf numFmtId="49" fontId="18" fillId="13" borderId="4" xfId="0" applyNumberFormat="1" applyFont="1" applyFill="1" applyBorder="1" applyAlignment="1" applyProtection="1">
      <alignment horizontal="center" vertical="center" wrapText="1"/>
      <protection locked="0"/>
    </xf>
    <xf numFmtId="49" fontId="18" fillId="13" borderId="9" xfId="0" applyNumberFormat="1" applyFont="1" applyFill="1" applyBorder="1" applyAlignment="1" applyProtection="1">
      <alignment horizontal="center" vertical="center" wrapText="1"/>
      <protection locked="0"/>
    </xf>
    <xf numFmtId="0" fontId="18" fillId="14" borderId="1" xfId="0" applyFont="1" applyFill="1" applyBorder="1" applyAlignment="1">
      <alignment horizontal="center" vertical="center" wrapText="1"/>
    </xf>
    <xf numFmtId="0" fontId="18" fillId="13" borderId="1" xfId="0" applyFont="1" applyFill="1" applyBorder="1" applyAlignment="1">
      <alignment horizontal="center" vertical="center" wrapText="1"/>
    </xf>
    <xf numFmtId="9" fontId="18" fillId="5" borderId="1" xfId="11" applyNumberFormat="1" applyFont="1" applyFill="1" applyBorder="1" applyAlignment="1" applyProtection="1">
      <alignment horizontal="center" vertical="center" wrapText="1"/>
      <protection locked="0"/>
    </xf>
    <xf numFmtId="9" fontId="18" fillId="5" borderId="1" xfId="7" applyFont="1" applyFill="1" applyBorder="1" applyAlignment="1" applyProtection="1">
      <alignment horizontal="center" vertical="center" wrapText="1"/>
      <protection locked="0"/>
    </xf>
    <xf numFmtId="9" fontId="18" fillId="5" borderId="1" xfId="7"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9" fontId="18" fillId="5" borderId="8" xfId="1"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9" fontId="18" fillId="5" borderId="3" xfId="2" applyNumberFormat="1"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9" fontId="18" fillId="13" borderId="8" xfId="1"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9" fontId="18" fillId="5" borderId="7" xfId="1"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0" fontId="23" fillId="13" borderId="1" xfId="0" applyFont="1" applyFill="1" applyBorder="1" applyAlignment="1" applyProtection="1">
      <alignment horizontal="center" vertical="center" wrapText="1"/>
      <protection locked="0"/>
    </xf>
    <xf numFmtId="49" fontId="18" fillId="13" borderId="1" xfId="0" applyNumberFormat="1" applyFont="1" applyFill="1" applyBorder="1" applyAlignment="1" applyProtection="1">
      <alignment horizontal="center" vertical="center" wrapText="1"/>
      <protection locked="0"/>
    </xf>
    <xf numFmtId="9" fontId="18" fillId="5" borderId="3" xfId="1" applyFont="1" applyFill="1" applyBorder="1" applyAlignment="1" applyProtection="1">
      <alignment horizontal="center" vertical="center" wrapText="1"/>
      <protection locked="0"/>
    </xf>
    <xf numFmtId="0" fontId="18" fillId="5" borderId="1" xfId="2"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wrapText="1"/>
      <protection locked="0"/>
    </xf>
    <xf numFmtId="0" fontId="32" fillId="5" borderId="1" xfId="0" applyFont="1" applyFill="1" applyBorder="1" applyAlignment="1" applyProtection="1">
      <alignment horizontal="center" vertical="center" wrapText="1"/>
      <protection locked="0"/>
    </xf>
    <xf numFmtId="0" fontId="24" fillId="5" borderId="1" xfId="11" applyFont="1" applyFill="1" applyBorder="1" applyAlignment="1" applyProtection="1">
      <alignment horizontal="center" vertical="center" wrapText="1"/>
      <protection locked="0"/>
    </xf>
    <xf numFmtId="9" fontId="18" fillId="5" borderId="1" xfId="24" applyNumberFormat="1" applyFont="1" applyFill="1" applyBorder="1" applyAlignment="1" applyProtection="1">
      <alignment horizontal="center" vertical="center" wrapText="1"/>
      <protection locked="0"/>
    </xf>
    <xf numFmtId="167" fontId="18" fillId="5" borderId="1" xfId="24" applyNumberFormat="1" applyFont="1" applyFill="1" applyBorder="1" applyAlignment="1" applyProtection="1">
      <alignment horizontal="center" vertical="center" wrapText="1"/>
      <protection locked="0"/>
    </xf>
    <xf numFmtId="0" fontId="18" fillId="13" borderId="1" xfId="24" applyFont="1" applyFill="1" applyBorder="1" applyAlignment="1" applyProtection="1">
      <alignment horizontal="center" vertical="center" wrapText="1"/>
      <protection locked="0"/>
    </xf>
    <xf numFmtId="167" fontId="18" fillId="13" borderId="1" xfId="24" applyNumberFormat="1" applyFont="1" applyFill="1" applyBorder="1" applyAlignment="1" applyProtection="1">
      <alignment horizontal="center" vertical="center" wrapText="1"/>
      <protection locked="0"/>
    </xf>
    <xf numFmtId="9" fontId="18" fillId="13" borderId="1" xfId="24" applyNumberFormat="1" applyFont="1" applyFill="1" applyBorder="1" applyAlignment="1" applyProtection="1">
      <alignment horizontal="center" vertical="center" wrapText="1"/>
      <protection locked="0"/>
    </xf>
    <xf numFmtId="9" fontId="18" fillId="13" borderId="3" xfId="24" applyNumberFormat="1" applyFont="1" applyFill="1" applyBorder="1" applyAlignment="1" applyProtection="1">
      <alignment horizontal="center" vertical="center" wrapText="1"/>
      <protection locked="0"/>
    </xf>
    <xf numFmtId="9" fontId="18" fillId="13" borderId="9" xfId="1" applyFont="1" applyFill="1" applyBorder="1" applyAlignment="1" applyProtection="1">
      <alignment horizontal="center" vertical="center" wrapText="1"/>
      <protection locked="0"/>
    </xf>
    <xf numFmtId="0" fontId="18" fillId="13" borderId="3" xfId="24"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wrapText="1"/>
    </xf>
    <xf numFmtId="0" fontId="23" fillId="5" borderId="1" xfId="0" applyFont="1" applyFill="1" applyBorder="1" applyAlignment="1" applyProtection="1">
      <alignment horizontal="center" vertical="center" wrapText="1"/>
      <protection locked="0"/>
    </xf>
    <xf numFmtId="0" fontId="23" fillId="5" borderId="1" xfId="0" applyFont="1" applyFill="1" applyBorder="1" applyAlignment="1">
      <alignment horizontal="center" vertical="center" wrapText="1"/>
    </xf>
    <xf numFmtId="0" fontId="23" fillId="13" borderId="1" xfId="0"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0" fontId="18" fillId="13" borderId="1" xfId="11" applyFont="1" applyFill="1" applyBorder="1" applyAlignment="1" applyProtection="1">
      <alignment horizontal="center" vertical="center" wrapText="1"/>
      <protection locked="0"/>
    </xf>
    <xf numFmtId="0" fontId="18" fillId="13" borderId="1" xfId="0" applyFont="1" applyFill="1" applyBorder="1" applyAlignment="1" applyProtection="1">
      <alignment horizontal="center" vertical="center" wrapText="1"/>
      <protection locked="0"/>
    </xf>
    <xf numFmtId="166" fontId="23" fillId="5" borderId="1" xfId="4" applyFont="1" applyFill="1" applyBorder="1" applyAlignment="1" applyProtection="1">
      <alignment horizontal="center" vertical="center" wrapText="1"/>
      <protection locked="0"/>
    </xf>
    <xf numFmtId="9" fontId="29" fillId="16" borderId="26" xfId="0" applyNumberFormat="1" applyFont="1" applyFill="1" applyBorder="1" applyAlignment="1">
      <alignment horizontal="center" vertical="center" wrapText="1"/>
    </xf>
    <xf numFmtId="0" fontId="29" fillId="16"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49" fontId="18" fillId="5" borderId="1" xfId="4" applyNumberFormat="1" applyFont="1" applyFill="1" applyBorder="1" applyAlignment="1" applyProtection="1">
      <alignment horizontal="center" vertical="center" wrapText="1"/>
      <protection locked="0"/>
    </xf>
    <xf numFmtId="9" fontId="18" fillId="0" borderId="1" xfId="1" applyFont="1" applyFill="1" applyBorder="1" applyAlignment="1" applyProtection="1">
      <alignment horizontal="center" vertical="center" wrapText="1"/>
      <protection locked="0"/>
    </xf>
    <xf numFmtId="167" fontId="18" fillId="0" borderId="1" xfId="24" applyNumberFormat="1" applyFont="1" applyBorder="1" applyAlignment="1" applyProtection="1">
      <alignment horizontal="center" vertical="center" wrapText="1"/>
      <protection locked="0"/>
    </xf>
    <xf numFmtId="0" fontId="36" fillId="5" borderId="1" xfId="0" applyFont="1" applyFill="1" applyBorder="1" applyAlignment="1">
      <alignment horizontal="center" vertical="center" wrapText="1"/>
    </xf>
    <xf numFmtId="0" fontId="36" fillId="5" borderId="1" xfId="0" applyFont="1" applyFill="1" applyBorder="1" applyAlignment="1">
      <alignment horizontal="center" vertical="center"/>
    </xf>
    <xf numFmtId="0" fontId="18" fillId="0" borderId="1" xfId="24" applyFont="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0" fontId="18" fillId="13" borderId="1" xfId="11" applyFont="1" applyFill="1" applyBorder="1" applyAlignment="1" applyProtection="1">
      <alignment horizontal="center" vertical="center" wrapText="1"/>
      <protection locked="0"/>
    </xf>
    <xf numFmtId="0" fontId="26" fillId="16" borderId="1" xfId="0" applyFont="1" applyFill="1" applyBorder="1" applyAlignment="1">
      <alignment horizontal="center" vertical="center" wrapText="1"/>
    </xf>
    <xf numFmtId="9" fontId="18" fillId="13" borderId="5" xfId="0" applyNumberFormat="1" applyFont="1" applyFill="1" applyBorder="1" applyAlignment="1" applyProtection="1">
      <alignment horizontal="center" vertical="center" wrapText="1"/>
      <protection locked="0"/>
    </xf>
    <xf numFmtId="9" fontId="18" fillId="13" borderId="9" xfId="0" applyNumberFormat="1" applyFont="1" applyFill="1" applyBorder="1" applyAlignment="1" applyProtection="1">
      <alignment horizontal="center" vertical="center" wrapText="1"/>
      <protection locked="0"/>
    </xf>
    <xf numFmtId="9" fontId="18" fillId="5" borderId="30" xfId="0" applyNumberFormat="1" applyFont="1" applyFill="1" applyBorder="1" applyAlignment="1" applyProtection="1">
      <alignment horizontal="center" vertical="center" wrapText="1"/>
      <protection locked="0"/>
    </xf>
    <xf numFmtId="9" fontId="29" fillId="16" borderId="20" xfId="0" applyNumberFormat="1" applyFont="1" applyFill="1" applyBorder="1" applyAlignment="1">
      <alignment horizontal="center" vertical="center" wrapText="1"/>
    </xf>
    <xf numFmtId="9" fontId="18" fillId="13" borderId="30" xfId="0" applyNumberFormat="1" applyFont="1" applyFill="1" applyBorder="1" applyAlignment="1" applyProtection="1">
      <alignment horizontal="center" vertical="center" wrapText="1"/>
      <protection locked="0"/>
    </xf>
    <xf numFmtId="9" fontId="18" fillId="5" borderId="9" xfId="4" applyNumberFormat="1" applyFont="1" applyFill="1" applyBorder="1" applyAlignment="1" applyProtection="1">
      <alignment horizontal="center" vertical="center" wrapText="1"/>
      <protection locked="0"/>
    </xf>
    <xf numFmtId="9" fontId="18" fillId="0" borderId="9" xfId="1" applyFont="1" applyFill="1" applyBorder="1" applyAlignment="1" applyProtection="1">
      <alignment horizontal="center" vertical="center" wrapText="1"/>
      <protection locked="0"/>
    </xf>
    <xf numFmtId="0" fontId="18" fillId="5" borderId="3"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36" fillId="5" borderId="3" xfId="0" applyFont="1" applyFill="1" applyBorder="1" applyAlignment="1">
      <alignment vertical="center"/>
    </xf>
    <xf numFmtId="49" fontId="23" fillId="5" borderId="8" xfId="0" applyNumberFormat="1" applyFont="1" applyFill="1" applyBorder="1" applyAlignment="1" applyProtection="1">
      <alignment horizontal="center" vertical="center" wrapText="1"/>
      <protection locked="0"/>
    </xf>
    <xf numFmtId="9" fontId="18" fillId="13" borderId="4" xfId="0" applyNumberFormat="1" applyFont="1" applyFill="1" applyBorder="1" applyAlignment="1" applyProtection="1">
      <alignment horizontal="center" vertical="center" wrapText="1"/>
      <protection locked="0"/>
    </xf>
    <xf numFmtId="167" fontId="18" fillId="13" borderId="7" xfId="24" applyNumberFormat="1" applyFont="1" applyFill="1" applyBorder="1" applyAlignment="1" applyProtection="1">
      <alignment horizontal="center" vertical="center" wrapText="1"/>
      <protection locked="0"/>
    </xf>
    <xf numFmtId="9" fontId="18" fillId="13" borderId="7" xfId="24" applyNumberFormat="1" applyFont="1" applyFill="1" applyBorder="1" applyAlignment="1" applyProtection="1">
      <alignment horizontal="center" vertical="center" wrapText="1"/>
      <protection locked="0"/>
    </xf>
    <xf numFmtId="0" fontId="31" fillId="16" borderId="1" xfId="0" applyFont="1" applyFill="1" applyBorder="1" applyAlignment="1">
      <alignment horizontal="center" vertical="center" wrapText="1"/>
    </xf>
    <xf numFmtId="9" fontId="31" fillId="16" borderId="1" xfId="0" applyNumberFormat="1" applyFont="1" applyFill="1" applyBorder="1" applyAlignment="1">
      <alignment horizontal="center" vertical="center" wrapText="1"/>
    </xf>
    <xf numFmtId="168" fontId="31" fillId="16" borderId="1" xfId="0" applyNumberFormat="1" applyFont="1" applyFill="1" applyBorder="1" applyAlignment="1">
      <alignment horizontal="center" vertical="center" wrapText="1"/>
    </xf>
    <xf numFmtId="9" fontId="26" fillId="18" borderId="1" xfId="0" applyNumberFormat="1" applyFont="1" applyFill="1" applyBorder="1" applyAlignment="1">
      <alignment horizontal="center" vertical="center" wrapText="1"/>
    </xf>
    <xf numFmtId="0" fontId="38" fillId="16" borderId="1" xfId="0" applyFont="1" applyFill="1" applyBorder="1" applyAlignment="1">
      <alignment horizontal="center" vertical="center" wrapText="1"/>
    </xf>
    <xf numFmtId="0" fontId="31" fillId="19" borderId="1" xfId="0" applyFont="1" applyFill="1" applyBorder="1" applyAlignment="1">
      <alignment horizontal="center" vertical="center" wrapText="1"/>
    </xf>
    <xf numFmtId="0" fontId="23" fillId="13" borderId="4" xfId="0" applyFont="1" applyFill="1" applyBorder="1" applyAlignment="1" applyProtection="1">
      <alignment horizontal="center" vertical="center" wrapText="1"/>
      <protection locked="0"/>
    </xf>
    <xf numFmtId="0" fontId="23" fillId="13" borderId="9" xfId="0" applyFont="1" applyFill="1" applyBorder="1" applyAlignment="1" applyProtection="1">
      <alignment horizontal="center" vertical="center" wrapText="1"/>
      <protection locked="0"/>
    </xf>
    <xf numFmtId="167" fontId="18" fillId="13" borderId="8" xfId="24" applyNumberFormat="1" applyFont="1" applyFill="1" applyBorder="1" applyAlignment="1" applyProtection="1">
      <alignment horizontal="center" vertical="center" wrapText="1"/>
      <protection locked="0"/>
    </xf>
    <xf numFmtId="9" fontId="18" fillId="13" borderId="8" xfId="24" applyNumberFormat="1" applyFont="1" applyFill="1" applyBorder="1" applyAlignment="1" applyProtection="1">
      <alignment horizontal="center" vertical="center" wrapText="1"/>
      <protection locked="0"/>
    </xf>
    <xf numFmtId="9" fontId="18" fillId="13" borderId="6" xfId="24" applyNumberFormat="1" applyFont="1" applyFill="1" applyBorder="1" applyAlignment="1" applyProtection="1">
      <alignment horizontal="center" vertical="center" wrapText="1"/>
      <protection locked="0"/>
    </xf>
    <xf numFmtId="168" fontId="26" fillId="20" borderId="1" xfId="0" applyNumberFormat="1" applyFont="1" applyFill="1" applyBorder="1" applyAlignment="1">
      <alignment horizontal="center" vertical="center" wrapText="1"/>
    </xf>
    <xf numFmtId="0" fontId="31" fillId="18" borderId="1" xfId="0" applyFont="1" applyFill="1" applyBorder="1" applyAlignment="1">
      <alignment horizontal="center" vertical="center" wrapText="1"/>
    </xf>
    <xf numFmtId="0" fontId="26" fillId="18" borderId="1" xfId="0" applyFont="1" applyFill="1" applyBorder="1" applyAlignment="1">
      <alignment horizontal="center" vertical="center" wrapText="1"/>
    </xf>
    <xf numFmtId="0" fontId="23" fillId="13" borderId="3" xfId="0" applyFont="1" applyFill="1" applyBorder="1" applyAlignment="1" applyProtection="1">
      <alignment horizontal="center" vertical="center" wrapText="1"/>
      <protection locked="0"/>
    </xf>
    <xf numFmtId="9" fontId="18" fillId="13" borderId="5" xfId="1" applyFont="1" applyFill="1" applyBorder="1" applyAlignment="1" applyProtection="1">
      <alignment horizontal="center" vertical="center" wrapText="1"/>
      <protection locked="0"/>
    </xf>
    <xf numFmtId="169" fontId="31" fillId="16" borderId="1" xfId="0" applyNumberFormat="1" applyFont="1" applyFill="1" applyBorder="1" applyAlignment="1">
      <alignment horizontal="center" vertical="center" wrapText="1"/>
    </xf>
    <xf numFmtId="9" fontId="31" fillId="18" borderId="1" xfId="0" applyNumberFormat="1" applyFont="1" applyFill="1" applyBorder="1" applyAlignment="1">
      <alignment horizontal="center" vertical="center" wrapText="1"/>
    </xf>
    <xf numFmtId="168" fontId="26" fillId="16" borderId="1" xfId="0" applyNumberFormat="1" applyFont="1" applyFill="1" applyBorder="1" applyAlignment="1">
      <alignment horizontal="center" vertical="center" wrapText="1"/>
    </xf>
    <xf numFmtId="0" fontId="23" fillId="13" borderId="5" xfId="0" applyFont="1" applyFill="1" applyBorder="1" applyAlignment="1" applyProtection="1">
      <alignment horizontal="center" vertical="center" wrapText="1"/>
      <protection locked="0"/>
    </xf>
    <xf numFmtId="9" fontId="31" fillId="16" borderId="9" xfId="0" applyNumberFormat="1" applyFont="1" applyFill="1" applyBorder="1" applyAlignment="1">
      <alignment horizontal="center" vertical="center" wrapText="1"/>
    </xf>
    <xf numFmtId="0" fontId="39" fillId="16" borderId="1" xfId="0" applyFont="1" applyFill="1" applyBorder="1" applyAlignment="1">
      <alignment horizontal="center" vertical="center" wrapText="1"/>
    </xf>
    <xf numFmtId="9" fontId="26" fillId="18" borderId="3" xfId="0" applyNumberFormat="1" applyFont="1" applyFill="1" applyBorder="1" applyAlignment="1">
      <alignment horizontal="center" vertical="center" wrapText="1"/>
    </xf>
    <xf numFmtId="9" fontId="31" fillId="18" borderId="3" xfId="0" applyNumberFormat="1" applyFont="1" applyFill="1" applyBorder="1" applyAlignment="1">
      <alignment horizontal="center" vertical="center" wrapText="1"/>
    </xf>
    <xf numFmtId="0" fontId="26" fillId="19" borderId="1" xfId="0" applyFont="1" applyFill="1" applyBorder="1" applyAlignment="1">
      <alignment horizontal="center" vertical="center" wrapText="1"/>
    </xf>
    <xf numFmtId="0" fontId="18" fillId="5" borderId="1" xfId="0"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0" fontId="23" fillId="13" borderId="1" xfId="0" applyFont="1" applyFill="1" applyBorder="1" applyAlignment="1" applyProtection="1">
      <alignment horizontal="center" vertical="center" wrapText="1"/>
      <protection locked="0"/>
    </xf>
    <xf numFmtId="0" fontId="18" fillId="13" borderId="1" xfId="11" applyFont="1" applyFill="1" applyBorder="1" applyAlignment="1" applyProtection="1">
      <alignment horizontal="center" vertical="center" wrapText="1"/>
      <protection locked="0"/>
    </xf>
    <xf numFmtId="49" fontId="18" fillId="13" borderId="1" xfId="0" applyNumberFormat="1"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wrapText="1"/>
      <protection locked="0"/>
    </xf>
    <xf numFmtId="0" fontId="18" fillId="13" borderId="1" xfId="0"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42" fontId="18" fillId="5" borderId="1" xfId="25"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42" fontId="18" fillId="5" borderId="1" xfId="25"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166" fontId="23" fillId="5" borderId="1" xfId="4" applyFont="1" applyFill="1" applyBorder="1" applyAlignment="1" applyProtection="1">
      <alignment horizontal="center" vertical="center" wrapText="1"/>
      <protection locked="0"/>
    </xf>
    <xf numFmtId="9" fontId="18" fillId="5" borderId="1" xfId="7" applyFont="1" applyFill="1" applyBorder="1" applyAlignment="1" applyProtection="1">
      <alignment horizontal="center" vertical="center" wrapText="1"/>
      <protection locked="0"/>
    </xf>
    <xf numFmtId="42" fontId="18" fillId="5" borderId="10" xfId="25" applyFont="1" applyFill="1" applyBorder="1" applyAlignment="1" applyProtection="1">
      <alignment horizontal="center" vertical="center" wrapText="1"/>
      <protection locked="0"/>
    </xf>
    <xf numFmtId="0" fontId="23" fillId="5" borderId="3" xfId="0" applyFont="1" applyFill="1" applyBorder="1" applyAlignment="1" applyProtection="1">
      <alignment horizontal="center" vertical="center" wrapText="1"/>
      <protection locked="0"/>
    </xf>
    <xf numFmtId="0" fontId="18" fillId="16" borderId="1" xfId="0" applyFont="1" applyFill="1" applyBorder="1" applyAlignment="1">
      <alignment horizontal="center" vertical="center" wrapText="1"/>
    </xf>
    <xf numFmtId="0" fontId="32" fillId="13" borderId="1" xfId="0" applyFont="1" applyFill="1" applyBorder="1" applyAlignment="1" applyProtection="1">
      <alignment horizontal="center" vertical="center" wrapText="1"/>
      <protection locked="0"/>
    </xf>
    <xf numFmtId="14" fontId="18" fillId="16" borderId="1" xfId="0" applyNumberFormat="1" applyFont="1" applyFill="1" applyBorder="1" applyAlignment="1">
      <alignment horizontal="center" vertical="center" wrapText="1"/>
    </xf>
    <xf numFmtId="9" fontId="18" fillId="16" borderId="9" xfId="0" applyNumberFormat="1" applyFont="1" applyFill="1" applyBorder="1" applyAlignment="1">
      <alignment horizontal="center" vertical="center" wrapText="1"/>
    </xf>
    <xf numFmtId="9" fontId="18" fillId="16" borderId="1" xfId="0" applyNumberFormat="1" applyFont="1" applyFill="1" applyBorder="1" applyAlignment="1">
      <alignment horizontal="center" vertical="center" wrapText="1"/>
    </xf>
    <xf numFmtId="0" fontId="18" fillId="16" borderId="9" xfId="0" applyFont="1" applyFill="1" applyBorder="1" applyAlignment="1">
      <alignment horizontal="center" vertical="center" wrapText="1"/>
    </xf>
    <xf numFmtId="14" fontId="18" fillId="16" borderId="7" xfId="0" applyNumberFormat="1" applyFont="1" applyFill="1" applyBorder="1" applyAlignment="1">
      <alignment horizontal="center" vertical="center" wrapText="1"/>
    </xf>
    <xf numFmtId="0" fontId="18" fillId="16" borderId="4" xfId="0" applyFont="1" applyFill="1" applyBorder="1" applyAlignment="1">
      <alignment horizontal="center" vertical="center" wrapText="1"/>
    </xf>
    <xf numFmtId="9" fontId="18" fillId="17" borderId="9" xfId="0" applyNumberFormat="1" applyFont="1" applyFill="1" applyBorder="1" applyAlignment="1">
      <alignment horizontal="center" vertical="center" wrapText="1"/>
    </xf>
    <xf numFmtId="0" fontId="18" fillId="17" borderId="4" xfId="0" applyFont="1" applyFill="1" applyBorder="1" applyAlignment="1">
      <alignment horizontal="center" vertical="center" wrapText="1"/>
    </xf>
    <xf numFmtId="0" fontId="18" fillId="17" borderId="1" xfId="0" applyFont="1" applyFill="1" applyBorder="1" applyAlignment="1">
      <alignment horizontal="center" vertical="center" wrapText="1"/>
    </xf>
    <xf numFmtId="14" fontId="18" fillId="17" borderId="7" xfId="0" applyNumberFormat="1" applyFont="1" applyFill="1" applyBorder="1" applyAlignment="1">
      <alignment horizontal="center" vertical="center" wrapText="1"/>
    </xf>
    <xf numFmtId="9" fontId="18" fillId="17" borderId="7" xfId="0" applyNumberFormat="1" applyFont="1" applyFill="1" applyBorder="1" applyAlignment="1">
      <alignment horizontal="center" vertical="center" wrapText="1"/>
    </xf>
    <xf numFmtId="0" fontId="16" fillId="3" borderId="8" xfId="0" applyFont="1" applyFill="1" applyBorder="1" applyAlignment="1" applyProtection="1">
      <alignment horizontal="center" vertical="center" wrapText="1"/>
      <protection locked="0"/>
    </xf>
    <xf numFmtId="0" fontId="31" fillId="19" borderId="8" xfId="0" applyFont="1" applyFill="1" applyBorder="1" applyAlignment="1">
      <alignment horizontal="center" vertical="center" wrapText="1"/>
    </xf>
    <xf numFmtId="0" fontId="31" fillId="16" borderId="8" xfId="0" applyFont="1" applyFill="1" applyBorder="1" applyAlignment="1">
      <alignment horizontal="center" vertical="center" wrapText="1"/>
    </xf>
    <xf numFmtId="0" fontId="18" fillId="5" borderId="1" xfId="11" applyFont="1" applyFill="1" applyBorder="1" applyAlignment="1" applyProtection="1">
      <alignment horizontal="center" vertical="center" wrapText="1"/>
      <protection locked="0"/>
    </xf>
    <xf numFmtId="0" fontId="18" fillId="13" borderId="8" xfId="11" applyFont="1" applyFill="1" applyBorder="1" applyAlignment="1" applyProtection="1">
      <alignment horizontal="center" vertical="center" wrapText="1"/>
      <protection locked="0"/>
    </xf>
    <xf numFmtId="42" fontId="18" fillId="13" borderId="1" xfId="25" applyFont="1" applyFill="1" applyBorder="1" applyAlignment="1" applyProtection="1">
      <alignment horizontal="center" vertical="center" wrapText="1"/>
      <protection locked="0"/>
    </xf>
    <xf numFmtId="42" fontId="18" fillId="5" borderId="1" xfId="25" applyFont="1" applyFill="1" applyBorder="1" applyAlignment="1" applyProtection="1">
      <alignment horizontal="center" vertical="center" wrapText="1"/>
      <protection locked="0"/>
    </xf>
    <xf numFmtId="0" fontId="18" fillId="13" borderId="1" xfId="11" applyFont="1" applyFill="1" applyBorder="1" applyAlignment="1" applyProtection="1">
      <alignment horizontal="center" vertical="center" wrapText="1"/>
      <protection locked="0"/>
    </xf>
    <xf numFmtId="0" fontId="23" fillId="13" borderId="11" xfId="0" applyFont="1" applyFill="1" applyBorder="1" applyAlignment="1" applyProtection="1">
      <alignment horizontal="center" vertical="center" wrapText="1"/>
      <protection locked="0"/>
    </xf>
    <xf numFmtId="0" fontId="31" fillId="16" borderId="1" xfId="0" applyFont="1" applyFill="1" applyBorder="1" applyAlignment="1">
      <alignment horizontal="center" vertical="center" wrapText="1"/>
    </xf>
    <xf numFmtId="9" fontId="18" fillId="5" borderId="1" xfId="1" applyFont="1" applyFill="1" applyBorder="1" applyAlignment="1" applyProtection="1">
      <alignment horizontal="center" vertical="center" wrapText="1"/>
      <protection locked="0"/>
    </xf>
    <xf numFmtId="0" fontId="23" fillId="13" borderId="1" xfId="0" applyFont="1" applyFill="1" applyBorder="1" applyAlignment="1" applyProtection="1">
      <alignment horizontal="center" vertical="center" wrapText="1"/>
      <protection locked="0"/>
    </xf>
    <xf numFmtId="42" fontId="18" fillId="13" borderId="9" xfId="25" applyFont="1" applyFill="1" applyBorder="1" applyAlignment="1" applyProtection="1">
      <alignment horizontal="center" vertical="center" wrapText="1"/>
      <protection locked="0"/>
    </xf>
    <xf numFmtId="42" fontId="18" fillId="0" borderId="1" xfId="25" applyFont="1" applyBorder="1" applyAlignment="1" applyProtection="1">
      <alignment horizontal="right" vertical="center" wrapText="1"/>
      <protection locked="0"/>
    </xf>
    <xf numFmtId="9" fontId="18" fillId="5" borderId="8" xfId="1"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protection locked="0"/>
    </xf>
    <xf numFmtId="0" fontId="23" fillId="5" borderId="8" xfId="0"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0" fontId="23" fillId="13" borderId="1" xfId="0" applyFont="1" applyFill="1" applyBorder="1" applyAlignment="1" applyProtection="1">
      <alignment horizontal="center" vertical="center" wrapText="1"/>
      <protection locked="0"/>
    </xf>
    <xf numFmtId="0" fontId="18" fillId="13" borderId="1" xfId="11" applyFont="1" applyFill="1" applyBorder="1" applyAlignment="1" applyProtection="1">
      <alignment horizontal="center" vertical="center" wrapText="1"/>
      <protection locked="0"/>
    </xf>
    <xf numFmtId="9" fontId="29" fillId="16" borderId="25" xfId="0" applyNumberFormat="1" applyFont="1" applyFill="1" applyBorder="1" applyAlignment="1">
      <alignment horizontal="center" vertical="center" wrapText="1"/>
    </xf>
    <xf numFmtId="9" fontId="18" fillId="13" borderId="1" xfId="1" applyFont="1" applyFill="1" applyBorder="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wrapText="1"/>
      <protection locked="0"/>
    </xf>
    <xf numFmtId="9" fontId="29" fillId="16" borderId="14" xfId="0" applyNumberFormat="1" applyFont="1" applyFill="1" applyBorder="1" applyAlignment="1">
      <alignment horizontal="center" vertical="center" wrapText="1"/>
    </xf>
    <xf numFmtId="9" fontId="18" fillId="13" borderId="3" xfId="1" applyFont="1" applyFill="1" applyBorder="1" applyAlignment="1" applyProtection="1">
      <alignment horizontal="center" vertical="center" wrapText="1"/>
      <protection locked="0"/>
    </xf>
    <xf numFmtId="0" fontId="18" fillId="5" borderId="1" xfId="0" applyFont="1" applyFill="1" applyBorder="1" applyAlignment="1">
      <alignment horizontal="center" vertical="center" wrapText="1"/>
    </xf>
    <xf numFmtId="0" fontId="18" fillId="5" borderId="1" xfId="11" applyFont="1" applyFill="1" applyBorder="1" applyAlignment="1" applyProtection="1">
      <alignment horizontal="center" vertical="center" wrapText="1"/>
      <protection locked="0"/>
    </xf>
    <xf numFmtId="9" fontId="18" fillId="0" borderId="1" xfId="1" applyFont="1" applyFill="1" applyBorder="1" applyAlignment="1" applyProtection="1">
      <alignment horizontal="center" vertical="center" wrapText="1"/>
      <protection locked="0"/>
    </xf>
    <xf numFmtId="167" fontId="18" fillId="5" borderId="8" xfId="11" applyNumberFormat="1" applyFont="1" applyFill="1" applyBorder="1" applyAlignment="1" applyProtection="1">
      <alignment horizontal="center" vertical="center" wrapText="1"/>
      <protection locked="0"/>
    </xf>
    <xf numFmtId="42" fontId="18" fillId="0" borderId="1" xfId="25" applyFont="1" applyBorder="1" applyAlignment="1" applyProtection="1">
      <alignment horizontal="center" vertical="center" wrapText="1"/>
      <protection locked="0"/>
    </xf>
    <xf numFmtId="9" fontId="31" fillId="16" borderId="30" xfId="0" applyNumberFormat="1" applyFont="1" applyFill="1" applyBorder="1" applyAlignment="1">
      <alignment horizontal="center" vertical="center" wrapText="1"/>
    </xf>
    <xf numFmtId="169" fontId="31" fillId="16" borderId="8" xfId="0" applyNumberFormat="1" applyFont="1" applyFill="1" applyBorder="1" applyAlignment="1">
      <alignment horizontal="center" vertical="center" wrapText="1"/>
    </xf>
    <xf numFmtId="9" fontId="26" fillId="18" borderId="8" xfId="0" applyNumberFormat="1" applyFont="1" applyFill="1" applyBorder="1" applyAlignment="1">
      <alignment horizontal="center" vertical="center" wrapText="1"/>
    </xf>
    <xf numFmtId="9" fontId="26" fillId="18" borderId="11" xfId="0" applyNumberFormat="1" applyFont="1" applyFill="1" applyBorder="1" applyAlignment="1">
      <alignment horizontal="center" vertical="center" wrapText="1"/>
    </xf>
    <xf numFmtId="9" fontId="18" fillId="13" borderId="19" xfId="1" applyFont="1" applyFill="1" applyBorder="1" applyAlignment="1" applyProtection="1">
      <alignment horizontal="center" vertical="center" wrapText="1"/>
      <protection locked="0"/>
    </xf>
    <xf numFmtId="0" fontId="18" fillId="13" borderId="1" xfId="11" applyFont="1" applyFill="1" applyBorder="1" applyAlignment="1" applyProtection="1">
      <alignment horizontal="center" vertical="center" wrapText="1"/>
      <protection locked="0"/>
    </xf>
    <xf numFmtId="0" fontId="23" fillId="13" borderId="1" xfId="0"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166" fontId="23" fillId="0" borderId="8" xfId="4" applyFont="1" applyFill="1" applyBorder="1" applyAlignment="1" applyProtection="1">
      <alignment horizontal="center" vertical="center" wrapText="1"/>
      <protection locked="0"/>
    </xf>
    <xf numFmtId="49" fontId="18" fillId="0" borderId="1" xfId="4" applyNumberFormat="1" applyFont="1" applyFill="1" applyBorder="1" applyAlignment="1" applyProtection="1">
      <alignment horizontal="center" vertical="center" wrapText="1"/>
      <protection locked="0"/>
    </xf>
    <xf numFmtId="0" fontId="18" fillId="0" borderId="1" xfId="11" applyFont="1" applyFill="1" applyBorder="1" applyAlignment="1" applyProtection="1">
      <alignment horizontal="center" vertical="center" wrapText="1"/>
      <protection locked="0"/>
    </xf>
    <xf numFmtId="166" fontId="23" fillId="0" borderId="1" xfId="4" applyFont="1" applyFill="1" applyBorder="1" applyAlignment="1" applyProtection="1">
      <alignment horizontal="center" vertical="center" wrapText="1"/>
      <protection locked="0"/>
    </xf>
    <xf numFmtId="9" fontId="18" fillId="0" borderId="9" xfId="4" applyNumberFormat="1" applyFont="1" applyFill="1" applyBorder="1" applyAlignment="1" applyProtection="1">
      <alignment horizontal="center" vertical="center" wrapText="1"/>
      <protection locked="0"/>
    </xf>
    <xf numFmtId="167" fontId="18" fillId="0" borderId="1" xfId="11" applyNumberFormat="1" applyFont="1" applyFill="1" applyBorder="1" applyAlignment="1" applyProtection="1">
      <alignment horizontal="center" vertical="center" wrapText="1"/>
      <protection locked="0"/>
    </xf>
    <xf numFmtId="9" fontId="18" fillId="0" borderId="1" xfId="11" applyNumberFormat="1" applyFont="1" applyFill="1" applyBorder="1" applyAlignment="1" applyProtection="1">
      <alignment horizontal="center" vertical="center" wrapText="1"/>
      <protection locked="0"/>
    </xf>
    <xf numFmtId="9" fontId="18" fillId="0" borderId="1" xfId="7" applyFont="1" applyFill="1" applyBorder="1" applyAlignment="1" applyProtection="1">
      <alignment horizontal="center" vertical="center" wrapText="1"/>
      <protection locked="0"/>
    </xf>
    <xf numFmtId="49" fontId="23" fillId="0" borderId="1" xfId="0" applyNumberFormat="1" applyFont="1" applyFill="1" applyBorder="1" applyAlignment="1" applyProtection="1">
      <alignment horizontal="center" vertical="center" wrapText="1"/>
      <protection locked="0"/>
    </xf>
    <xf numFmtId="9" fontId="18" fillId="0" borderId="9" xfId="0" applyNumberFormat="1" applyFont="1" applyFill="1" applyBorder="1" applyAlignment="1" applyProtection="1">
      <alignment horizontal="center" vertical="center" wrapText="1"/>
      <protection locked="0"/>
    </xf>
    <xf numFmtId="9" fontId="18" fillId="0" borderId="1" xfId="2" applyNumberFormat="1" applyFont="1" applyFill="1" applyBorder="1" applyAlignment="1" applyProtection="1">
      <alignment horizontal="center" vertical="center" wrapText="1"/>
      <protection locked="0"/>
    </xf>
    <xf numFmtId="42" fontId="18" fillId="0" borderId="1" xfId="25" applyFont="1" applyFill="1" applyBorder="1" applyAlignment="1" applyProtection="1">
      <alignment horizontal="right" vertical="center" wrapText="1"/>
      <protection locked="0"/>
    </xf>
    <xf numFmtId="9" fontId="18" fillId="5" borderId="8" xfId="0" applyNumberFormat="1" applyFont="1" applyFill="1" applyBorder="1" applyAlignment="1" applyProtection="1">
      <alignment horizontal="center" vertical="center" wrapText="1"/>
      <protection locked="0"/>
    </xf>
    <xf numFmtId="0" fontId="30" fillId="16" borderId="7" xfId="0" applyFont="1" applyFill="1" applyBorder="1" applyAlignment="1">
      <alignment horizontal="center" vertical="center" wrapText="1"/>
    </xf>
    <xf numFmtId="49" fontId="29" fillId="16" borderId="7" xfId="0" applyNumberFormat="1" applyFont="1" applyFill="1" applyBorder="1" applyAlignment="1">
      <alignment horizontal="center" vertical="center" wrapText="1"/>
    </xf>
    <xf numFmtId="14" fontId="29" fillId="16" borderId="14" xfId="0" applyNumberFormat="1" applyFont="1" applyFill="1" applyBorder="1" applyAlignment="1">
      <alignment horizontal="center" vertical="center" wrapText="1"/>
    </xf>
    <xf numFmtId="9" fontId="29" fillId="16" borderId="23" xfId="0" applyNumberFormat="1" applyFont="1" applyFill="1" applyBorder="1" applyAlignment="1">
      <alignment horizontal="center" vertical="center" wrapText="1"/>
    </xf>
    <xf numFmtId="9" fontId="29" fillId="16" borderId="7" xfId="0" applyNumberFormat="1" applyFont="1" applyFill="1" applyBorder="1" applyAlignment="1">
      <alignment horizontal="center" vertical="center" wrapText="1"/>
    </xf>
    <xf numFmtId="49" fontId="18" fillId="5" borderId="1" xfId="0" applyNumberFormat="1" applyFont="1" applyFill="1" applyBorder="1" applyAlignment="1" applyProtection="1">
      <alignment horizontal="center" vertical="center"/>
      <protection locked="0"/>
    </xf>
    <xf numFmtId="9" fontId="18" fillId="5" borderId="1" xfId="1" applyFont="1" applyFill="1" applyBorder="1" applyAlignment="1" applyProtection="1">
      <alignment horizontal="center" vertical="center"/>
      <protection locked="0"/>
    </xf>
    <xf numFmtId="42" fontId="18" fillId="5" borderId="1" xfId="25" applyFont="1" applyFill="1" applyBorder="1" applyAlignment="1">
      <alignment horizontal="center" vertical="center"/>
    </xf>
    <xf numFmtId="0" fontId="23" fillId="5" borderId="1" xfId="0" applyFont="1" applyFill="1" applyBorder="1" applyAlignment="1" applyProtection="1">
      <alignment horizontal="center" vertical="center"/>
      <protection locked="0"/>
    </xf>
    <xf numFmtId="9" fontId="18" fillId="13" borderId="1" xfId="1" applyFont="1" applyFill="1" applyBorder="1" applyAlignment="1" applyProtection="1">
      <alignment horizontal="center" vertical="center" wrapText="1"/>
      <protection locked="0"/>
    </xf>
    <xf numFmtId="9" fontId="18" fillId="13" borderId="8" xfId="1" applyFont="1" applyFill="1" applyBorder="1" applyAlignment="1" applyProtection="1">
      <alignment horizontal="center" vertical="center" wrapText="1"/>
      <protection locked="0"/>
    </xf>
    <xf numFmtId="0" fontId="23" fillId="13" borderId="1" xfId="0" applyFont="1" applyFill="1" applyBorder="1" applyAlignment="1" applyProtection="1">
      <alignment horizontal="center" vertical="center" wrapText="1"/>
      <protection locked="0"/>
    </xf>
    <xf numFmtId="0" fontId="18" fillId="13" borderId="1" xfId="11" applyFont="1" applyFill="1" applyBorder="1" applyAlignment="1" applyProtection="1">
      <alignment horizontal="center" vertical="center" wrapText="1"/>
      <protection locked="0"/>
    </xf>
    <xf numFmtId="49" fontId="18" fillId="13" borderId="8" xfId="0" applyNumberFormat="1" applyFont="1" applyFill="1" applyBorder="1" applyAlignment="1" applyProtection="1">
      <alignment horizontal="center" vertical="center" wrapText="1"/>
      <protection locked="0"/>
    </xf>
    <xf numFmtId="49" fontId="18" fillId="13" borderId="7" xfId="0" applyNumberFormat="1" applyFont="1" applyFill="1" applyBorder="1" applyAlignment="1" applyProtection="1">
      <alignment horizontal="center" vertical="center" wrapText="1"/>
      <protection locked="0"/>
    </xf>
    <xf numFmtId="0" fontId="23" fillId="5" borderId="8" xfId="0" applyFont="1" applyFill="1" applyBorder="1" applyAlignment="1" applyProtection="1">
      <alignment horizontal="center" vertical="center" wrapText="1"/>
      <protection locked="0"/>
    </xf>
    <xf numFmtId="166" fontId="23" fillId="5" borderId="8" xfId="4" applyFont="1" applyFill="1" applyBorder="1" applyAlignment="1" applyProtection="1">
      <alignment horizontal="center" vertical="center" wrapText="1"/>
      <protection locked="0"/>
    </xf>
    <xf numFmtId="49" fontId="18" fillId="5" borderId="8" xfId="4" applyNumberFormat="1" applyFont="1" applyFill="1" applyBorder="1" applyAlignment="1" applyProtection="1">
      <alignment horizontal="center" vertical="center" wrapText="1"/>
      <protection locked="0"/>
    </xf>
    <xf numFmtId="0" fontId="18" fillId="5" borderId="8" xfId="11" applyFont="1" applyFill="1" applyBorder="1" applyAlignment="1" applyProtection="1">
      <alignment horizontal="center" vertical="center" wrapText="1"/>
      <protection locked="0"/>
    </xf>
    <xf numFmtId="167" fontId="18" fillId="5" borderId="8" xfId="11" applyNumberFormat="1" applyFont="1" applyFill="1" applyBorder="1" applyAlignment="1" applyProtection="1">
      <alignment horizontal="center" vertical="center" wrapText="1"/>
      <protection locked="0"/>
    </xf>
    <xf numFmtId="9" fontId="18" fillId="5" borderId="8" xfId="1" applyFont="1" applyFill="1" applyBorder="1" applyAlignment="1" applyProtection="1">
      <alignment horizontal="center" vertical="center" wrapText="1"/>
      <protection locked="0"/>
    </xf>
    <xf numFmtId="0" fontId="18" fillId="5" borderId="7" xfId="0" applyFont="1" applyFill="1" applyBorder="1" applyAlignment="1" applyProtection="1">
      <alignment horizontal="center" vertical="center" wrapText="1"/>
      <protection locked="0"/>
    </xf>
    <xf numFmtId="42" fontId="18" fillId="5" borderId="8" xfId="25" applyFont="1" applyFill="1" applyBorder="1" applyAlignment="1" applyProtection="1">
      <alignment horizontal="center" vertical="center" wrapText="1"/>
      <protection locked="0"/>
    </xf>
    <xf numFmtId="42" fontId="18" fillId="13" borderId="1" xfId="25" applyFont="1" applyFill="1" applyBorder="1" applyAlignment="1" applyProtection="1">
      <alignment horizontal="center" vertical="center" wrapText="1"/>
      <protection locked="0"/>
    </xf>
    <xf numFmtId="42" fontId="18" fillId="5" borderId="1" xfId="25" applyFont="1" applyFill="1" applyBorder="1" applyAlignment="1" applyProtection="1">
      <alignment horizontal="center" vertical="center" wrapText="1"/>
      <protection locked="0"/>
    </xf>
    <xf numFmtId="49" fontId="18" fillId="13" borderId="6" xfId="0" applyNumberFormat="1" applyFont="1" applyFill="1" applyBorder="1" applyAlignment="1" applyProtection="1">
      <alignment horizontal="center" vertical="center" wrapText="1"/>
      <protection locked="0"/>
    </xf>
    <xf numFmtId="0" fontId="18" fillId="13" borderId="8" xfId="0" applyFont="1" applyFill="1" applyBorder="1" applyAlignment="1" applyProtection="1">
      <alignment horizontal="center" vertical="center" wrapText="1"/>
      <protection locked="0"/>
    </xf>
    <xf numFmtId="0" fontId="18" fillId="13" borderId="6" xfId="0" applyFont="1" applyFill="1" applyBorder="1" applyAlignment="1" applyProtection="1">
      <alignment horizontal="center" vertical="center" wrapText="1"/>
      <protection locked="0"/>
    </xf>
    <xf numFmtId="0" fontId="18" fillId="13" borderId="7" xfId="0" applyFont="1" applyFill="1" applyBorder="1" applyAlignment="1" applyProtection="1">
      <alignment horizontal="center" vertical="center" wrapText="1"/>
      <protection locked="0"/>
    </xf>
    <xf numFmtId="9" fontId="18" fillId="13" borderId="8" xfId="1" applyFont="1" applyFill="1" applyBorder="1" applyAlignment="1" applyProtection="1">
      <alignment horizontal="center" vertical="center" wrapText="1"/>
      <protection locked="0"/>
    </xf>
    <xf numFmtId="9" fontId="18" fillId="13" borderId="6" xfId="1" applyFont="1" applyFill="1" applyBorder="1" applyAlignment="1" applyProtection="1">
      <alignment horizontal="center" vertical="center" wrapText="1"/>
      <protection locked="0"/>
    </xf>
    <xf numFmtId="9" fontId="18" fillId="13" borderId="7" xfId="1" applyFont="1" applyFill="1" applyBorder="1" applyAlignment="1" applyProtection="1">
      <alignment horizontal="center" vertical="center" wrapText="1"/>
      <protection locked="0"/>
    </xf>
    <xf numFmtId="0" fontId="31" fillId="19" borderId="8" xfId="0" applyFont="1" applyFill="1" applyBorder="1" applyAlignment="1">
      <alignment horizontal="center" vertical="center" wrapText="1"/>
    </xf>
    <xf numFmtId="49" fontId="18" fillId="5" borderId="1" xfId="0" applyNumberFormat="1" applyFont="1" applyFill="1" applyBorder="1" applyAlignment="1" applyProtection="1">
      <alignment horizontal="center" vertical="center" wrapText="1"/>
      <protection locked="0"/>
    </xf>
    <xf numFmtId="42" fontId="18" fillId="0" borderId="1" xfId="25" applyFont="1" applyFill="1" applyBorder="1" applyAlignment="1" applyProtection="1">
      <alignment horizontal="center" vertical="center" wrapText="1"/>
      <protection locked="0"/>
    </xf>
    <xf numFmtId="0" fontId="18" fillId="13" borderId="8" xfId="11" applyFont="1" applyFill="1" applyBorder="1" applyAlignment="1" applyProtection="1">
      <alignment horizontal="center" vertical="center" wrapText="1"/>
      <protection locked="0"/>
    </xf>
    <xf numFmtId="0" fontId="18" fillId="13" borderId="1" xfId="1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0" fontId="37" fillId="2" borderId="1" xfId="0" applyFont="1" applyFill="1" applyBorder="1" applyAlignment="1">
      <alignment horizontal="center" vertical="center"/>
    </xf>
    <xf numFmtId="0" fontId="31" fillId="16" borderId="1" xfId="0" applyFont="1" applyFill="1" applyBorder="1" applyAlignment="1">
      <alignment horizontal="center" vertical="center" wrapText="1"/>
    </xf>
    <xf numFmtId="9" fontId="18" fillId="13" borderId="3" xfId="1" applyFont="1" applyFill="1" applyBorder="1" applyAlignment="1" applyProtection="1">
      <alignment horizontal="center" vertical="center" wrapText="1"/>
      <protection locked="0"/>
    </xf>
    <xf numFmtId="9" fontId="18" fillId="13" borderId="11" xfId="1"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9" fontId="18" fillId="13" borderId="29" xfId="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9" fontId="18" fillId="0" borderId="1" xfId="1" applyFont="1" applyFill="1" applyBorder="1" applyAlignment="1" applyProtection="1">
      <alignment horizontal="center" vertical="center" wrapText="1"/>
      <protection locked="0"/>
    </xf>
    <xf numFmtId="0" fontId="23" fillId="13" borderId="1" xfId="0"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0" fontId="18" fillId="5" borderId="3" xfId="0" applyFont="1" applyFill="1" applyBorder="1" applyAlignment="1" applyProtection="1">
      <alignment horizontal="center" vertical="center" wrapText="1"/>
      <protection locked="0"/>
    </xf>
    <xf numFmtId="0" fontId="18" fillId="13" borderId="1" xfId="0" applyFont="1" applyFill="1" applyBorder="1" applyAlignment="1" applyProtection="1">
      <alignment horizontal="center" vertical="center" wrapText="1"/>
      <protection locked="0"/>
    </xf>
    <xf numFmtId="0" fontId="18" fillId="13" borderId="3" xfId="0" applyFont="1" applyFill="1" applyBorder="1" applyAlignment="1" applyProtection="1">
      <alignment horizontal="center" vertical="center" wrapText="1"/>
      <protection locked="0"/>
    </xf>
    <xf numFmtId="166" fontId="23" fillId="5" borderId="1" xfId="4" applyFont="1" applyFill="1" applyBorder="1" applyAlignment="1" applyProtection="1">
      <alignment horizontal="center" vertical="center" wrapText="1"/>
      <protection locked="0"/>
    </xf>
    <xf numFmtId="9" fontId="18" fillId="5" borderId="1" xfId="7" applyFont="1" applyFill="1" applyBorder="1" applyAlignment="1" applyProtection="1">
      <alignment horizontal="center" vertical="center" wrapText="1"/>
      <protection locked="0"/>
    </xf>
    <xf numFmtId="0" fontId="18" fillId="16" borderId="1" xfId="0" applyFont="1" applyFill="1" applyBorder="1" applyAlignment="1">
      <alignment horizontal="center" vertical="center" wrapText="1"/>
    </xf>
    <xf numFmtId="49" fontId="18" fillId="13" borderId="1" xfId="0" applyNumberFormat="1"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wrapText="1"/>
    </xf>
    <xf numFmtId="0" fontId="18" fillId="0" borderId="1"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18" fillId="0" borderId="1" xfId="11" applyFont="1" applyFill="1" applyBorder="1" applyAlignment="1" applyProtection="1">
      <alignment horizontal="center" vertical="center" wrapText="1"/>
      <protection locked="0"/>
    </xf>
    <xf numFmtId="0" fontId="23" fillId="5" borderId="1" xfId="0" applyFont="1" applyFill="1" applyBorder="1" applyAlignment="1">
      <alignment horizontal="center" vertical="center" wrapText="1"/>
    </xf>
    <xf numFmtId="0" fontId="16" fillId="3" borderId="1" xfId="0" applyFont="1" applyFill="1" applyBorder="1" applyAlignment="1" applyProtection="1">
      <alignment horizontal="center" vertical="center" wrapText="1"/>
      <protection locked="0"/>
    </xf>
    <xf numFmtId="0" fontId="25" fillId="15" borderId="1" xfId="0" applyFont="1" applyFill="1" applyBorder="1" applyAlignment="1" applyProtection="1">
      <alignment horizontal="center" vertical="center" wrapText="1"/>
      <protection locked="0"/>
    </xf>
    <xf numFmtId="49" fontId="18" fillId="5" borderId="1" xfId="4" applyNumberFormat="1" applyFont="1" applyFill="1" applyBorder="1" applyAlignment="1" applyProtection="1">
      <alignment horizontal="center" vertical="center" wrapText="1"/>
      <protection locked="0"/>
    </xf>
    <xf numFmtId="0" fontId="18" fillId="13" borderId="8" xfId="24" applyFont="1" applyFill="1" applyBorder="1" applyAlignment="1" applyProtection="1">
      <alignment horizontal="center" vertical="center" wrapText="1"/>
      <protection locked="0"/>
    </xf>
    <xf numFmtId="0" fontId="18" fillId="13" borderId="7" xfId="24" applyFont="1" applyFill="1" applyBorder="1" applyAlignment="1" applyProtection="1">
      <alignment horizontal="center" vertical="center" wrapText="1"/>
      <protection locked="0"/>
    </xf>
    <xf numFmtId="167" fontId="18" fillId="13" borderId="8" xfId="11" applyNumberFormat="1" applyFont="1" applyFill="1" applyBorder="1" applyAlignment="1" applyProtection="1">
      <alignment horizontal="center" vertical="center" wrapText="1"/>
      <protection locked="0"/>
    </xf>
    <xf numFmtId="9" fontId="18" fillId="13" borderId="8" xfId="2" applyNumberFormat="1" applyFont="1" applyFill="1" applyBorder="1" applyAlignment="1" applyProtection="1">
      <alignment horizontal="center" vertical="center" wrapText="1"/>
      <protection locked="0"/>
    </xf>
    <xf numFmtId="0" fontId="18" fillId="0" borderId="1" xfId="11" applyFont="1" applyFill="1" applyBorder="1" applyAlignment="1" applyProtection="1">
      <alignment horizontal="center" vertical="center" wrapText="1"/>
      <protection locked="0"/>
    </xf>
    <xf numFmtId="0" fontId="16" fillId="3" borderId="0" xfId="0" applyFont="1" applyFill="1" applyBorder="1" applyAlignment="1" applyProtection="1">
      <alignment horizontal="center" vertical="center" wrapText="1"/>
      <protection locked="0"/>
    </xf>
    <xf numFmtId="49" fontId="16" fillId="3" borderId="0" xfId="0" applyNumberFormat="1" applyFont="1" applyFill="1" applyBorder="1" applyAlignment="1" applyProtection="1">
      <alignment horizontal="center" vertical="center" wrapText="1"/>
      <protection locked="0"/>
    </xf>
    <xf numFmtId="0" fontId="16" fillId="3" borderId="0" xfId="11" applyFont="1" applyFill="1" applyBorder="1" applyAlignment="1" applyProtection="1">
      <alignment horizontal="center" vertical="center" wrapText="1"/>
      <protection locked="0"/>
    </xf>
    <xf numFmtId="9" fontId="16" fillId="3" borderId="0" xfId="1" applyFont="1" applyFill="1" applyBorder="1" applyAlignment="1" applyProtection="1">
      <alignment horizontal="center" vertical="center" wrapText="1"/>
      <protection locked="0"/>
    </xf>
    <xf numFmtId="167" fontId="16" fillId="3" borderId="0" xfId="11" applyNumberFormat="1" applyFont="1" applyFill="1" applyBorder="1" applyAlignment="1" applyProtection="1">
      <alignment horizontal="center" vertical="center" wrapText="1"/>
      <protection locked="0"/>
    </xf>
    <xf numFmtId="0" fontId="16" fillId="3" borderId="0" xfId="2" applyFont="1" applyFill="1" applyBorder="1" applyAlignment="1" applyProtection="1">
      <alignment horizontal="center" vertical="center" wrapText="1"/>
      <protection locked="0"/>
    </xf>
    <xf numFmtId="0" fontId="37" fillId="2" borderId="0" xfId="0" applyFont="1" applyFill="1" applyBorder="1" applyAlignment="1">
      <alignment horizontal="center" vertical="center"/>
    </xf>
    <xf numFmtId="0" fontId="0" fillId="5" borderId="0" xfId="0" applyFill="1"/>
    <xf numFmtId="0" fontId="0" fillId="5" borderId="0" xfId="0" applyFill="1" applyBorder="1"/>
    <xf numFmtId="0" fontId="17" fillId="5" borderId="0" xfId="0" applyFont="1" applyFill="1"/>
    <xf numFmtId="0" fontId="25" fillId="15" borderId="8" xfId="0"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protection locked="0"/>
    </xf>
    <xf numFmtId="0" fontId="18" fillId="15" borderId="8" xfId="0" applyFont="1" applyFill="1" applyBorder="1" applyAlignment="1" applyProtection="1">
      <alignment horizontal="center" vertical="center" wrapText="1"/>
      <protection locked="0"/>
    </xf>
    <xf numFmtId="42" fontId="18" fillId="5" borderId="1" xfId="25" applyFont="1" applyFill="1" applyBorder="1" applyAlignment="1">
      <alignment vertical="center"/>
    </xf>
    <xf numFmtId="0" fontId="23" fillId="13" borderId="1" xfId="0" applyFont="1" applyFill="1" applyBorder="1" applyAlignment="1">
      <alignment horizontal="center" vertical="center" wrapText="1"/>
    </xf>
    <xf numFmtId="14" fontId="18" fillId="13" borderId="1" xfId="0" applyNumberFormat="1" applyFont="1" applyFill="1" applyBorder="1" applyAlignment="1">
      <alignment horizontal="center" vertical="center" wrapText="1"/>
    </xf>
    <xf numFmtId="9" fontId="18" fillId="13" borderId="1" xfId="0" applyNumberFormat="1" applyFont="1" applyFill="1" applyBorder="1" applyAlignment="1">
      <alignment horizontal="center" vertical="center" wrapText="1"/>
    </xf>
    <xf numFmtId="14" fontId="18" fillId="13" borderId="8" xfId="0" applyNumberFormat="1" applyFont="1" applyFill="1" applyBorder="1" applyAlignment="1">
      <alignment horizontal="center" vertical="center" wrapText="1"/>
    </xf>
    <xf numFmtId="9" fontId="18" fillId="13" borderId="8" xfId="0" applyNumberFormat="1" applyFont="1" applyFill="1" applyBorder="1" applyAlignment="1">
      <alignment horizontal="center" vertical="center" wrapText="1"/>
    </xf>
    <xf numFmtId="0" fontId="23" fillId="13" borderId="1" xfId="0"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0" fontId="18" fillId="13" borderId="1" xfId="11" applyFont="1" applyFill="1" applyBorder="1" applyAlignment="1" applyProtection="1">
      <alignment horizontal="center" vertical="center" wrapText="1"/>
      <protection locked="0"/>
    </xf>
    <xf numFmtId="9" fontId="18" fillId="13" borderId="3" xfId="1" applyFont="1" applyFill="1" applyBorder="1" applyAlignment="1" applyProtection="1">
      <alignment horizontal="center" vertical="center" wrapText="1"/>
      <protection locked="0"/>
    </xf>
    <xf numFmtId="49" fontId="18" fillId="13" borderId="8" xfId="0" applyNumberFormat="1"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9" fontId="18" fillId="13" borderId="8" xfId="1" applyFont="1" applyFill="1" applyBorder="1" applyAlignment="1" applyProtection="1">
      <alignment horizontal="center" vertical="center" wrapText="1"/>
      <protection locked="0"/>
    </xf>
    <xf numFmtId="0" fontId="18" fillId="0" borderId="1" xfId="1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0" fontId="23" fillId="13" borderId="1" xfId="0"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0" fontId="18" fillId="13" borderId="1" xfId="11" applyFont="1" applyFill="1" applyBorder="1" applyAlignment="1" applyProtection="1">
      <alignment horizontal="center" vertical="center" wrapText="1"/>
      <protection locked="0"/>
    </xf>
    <xf numFmtId="49" fontId="18" fillId="13" borderId="1" xfId="0" applyNumberFormat="1" applyFont="1" applyFill="1" applyBorder="1" applyAlignment="1" applyProtection="1">
      <alignment horizontal="center" vertical="center" wrapText="1"/>
      <protection locked="0"/>
    </xf>
    <xf numFmtId="0" fontId="18" fillId="16" borderId="1" xfId="0" applyFont="1" applyFill="1" applyBorder="1" applyAlignment="1">
      <alignment horizontal="center" vertical="center" wrapText="1"/>
    </xf>
    <xf numFmtId="0" fontId="18" fillId="13" borderId="1" xfId="0" applyFont="1" applyFill="1" applyBorder="1" applyAlignment="1">
      <alignment horizontal="center" vertical="center" wrapText="1"/>
    </xf>
    <xf numFmtId="9" fontId="18" fillId="13" borderId="3" xfId="1" applyFont="1" applyFill="1" applyBorder="1" applyAlignment="1" applyProtection="1">
      <alignment horizontal="center" vertical="center" wrapText="1"/>
      <protection locked="0"/>
    </xf>
    <xf numFmtId="9" fontId="18" fillId="16" borderId="7" xfId="0" applyNumberFormat="1" applyFont="1" applyFill="1" applyBorder="1" applyAlignment="1">
      <alignment horizontal="center" vertical="center" wrapText="1"/>
    </xf>
    <xf numFmtId="167" fontId="18" fillId="5" borderId="1" xfId="0" applyNumberFormat="1" applyFont="1" applyFill="1" applyBorder="1" applyAlignment="1" applyProtection="1">
      <alignment horizontal="center" vertical="center"/>
      <protection locked="0"/>
    </xf>
    <xf numFmtId="9" fontId="18" fillId="5" borderId="1" xfId="0" applyNumberFormat="1" applyFont="1" applyFill="1" applyBorder="1" applyAlignment="1" applyProtection="1">
      <alignment horizontal="center" vertical="center"/>
      <protection locked="0"/>
    </xf>
    <xf numFmtId="14" fontId="18" fillId="14" borderId="9" xfId="0" applyNumberFormat="1" applyFont="1" applyFill="1" applyBorder="1" applyAlignment="1">
      <alignment horizontal="center" vertical="center" wrapText="1"/>
    </xf>
    <xf numFmtId="14" fontId="18" fillId="16" borderId="4" xfId="0" applyNumberFormat="1" applyFont="1" applyFill="1" applyBorder="1" applyAlignment="1">
      <alignment horizontal="center" vertical="center" wrapText="1"/>
    </xf>
    <xf numFmtId="14" fontId="18" fillId="17" borderId="4" xfId="0" applyNumberFormat="1" applyFont="1" applyFill="1" applyBorder="1" applyAlignment="1">
      <alignment horizontal="center" vertical="center" wrapText="1"/>
    </xf>
    <xf numFmtId="0" fontId="35" fillId="0" borderId="0" xfId="0" applyFont="1"/>
    <xf numFmtId="0" fontId="18" fillId="13" borderId="1" xfId="0" applyFont="1" applyFill="1" applyBorder="1" applyAlignment="1">
      <alignment horizontal="center" vertical="center" wrapText="1"/>
    </xf>
    <xf numFmtId="0" fontId="18" fillId="13" borderId="1" xfId="11" applyFont="1" applyFill="1" applyBorder="1" applyAlignment="1" applyProtection="1">
      <alignment horizontal="center" vertical="center" wrapText="1"/>
      <protection locked="0"/>
    </xf>
    <xf numFmtId="0" fontId="18" fillId="5" borderId="1" xfId="11" applyFont="1" applyFill="1" applyBorder="1" applyAlignment="1" applyProtection="1">
      <alignment vertical="center" wrapText="1"/>
      <protection locked="0"/>
    </xf>
    <xf numFmtId="42" fontId="18" fillId="5" borderId="8" xfId="25" applyFont="1" applyFill="1" applyBorder="1" applyAlignment="1" applyProtection="1">
      <alignment horizontal="center" vertical="center" wrapText="1"/>
      <protection locked="0"/>
    </xf>
    <xf numFmtId="42" fontId="18" fillId="5" borderId="6" xfId="25" applyFont="1" applyFill="1" applyBorder="1" applyAlignment="1" applyProtection="1">
      <alignment horizontal="center" vertical="center" wrapText="1"/>
      <protection locked="0"/>
    </xf>
    <xf numFmtId="42" fontId="18" fillId="5" borderId="7" xfId="25" applyFont="1" applyFill="1" applyBorder="1" applyAlignment="1" applyProtection="1">
      <alignment horizontal="center" vertical="center" wrapText="1"/>
      <protection locked="0"/>
    </xf>
    <xf numFmtId="0" fontId="23" fillId="5" borderId="8" xfId="0" applyFont="1" applyFill="1" applyBorder="1" applyAlignment="1" applyProtection="1">
      <alignment horizontal="center" vertical="center" wrapText="1"/>
      <protection locked="0"/>
    </xf>
    <xf numFmtId="0" fontId="23" fillId="5" borderId="6" xfId="0" applyFont="1" applyFill="1" applyBorder="1" applyAlignment="1" applyProtection="1">
      <alignment horizontal="center" vertical="center" wrapText="1"/>
      <protection locked="0"/>
    </xf>
    <xf numFmtId="0" fontId="23" fillId="5" borderId="7" xfId="0" applyFont="1" applyFill="1" applyBorder="1" applyAlignment="1" applyProtection="1">
      <alignment horizontal="center" vertical="center" wrapText="1"/>
      <protection locked="0"/>
    </xf>
    <xf numFmtId="166" fontId="23" fillId="5" borderId="8" xfId="4" applyFont="1" applyFill="1" applyBorder="1" applyAlignment="1" applyProtection="1">
      <alignment horizontal="center" vertical="center" wrapText="1"/>
      <protection locked="0"/>
    </xf>
    <xf numFmtId="166" fontId="23" fillId="5" borderId="6" xfId="4" applyFont="1" applyFill="1" applyBorder="1" applyAlignment="1" applyProtection="1">
      <alignment horizontal="center" vertical="center" wrapText="1"/>
      <protection locked="0"/>
    </xf>
    <xf numFmtId="166" fontId="23" fillId="5" borderId="7" xfId="4" applyFont="1" applyFill="1" applyBorder="1" applyAlignment="1" applyProtection="1">
      <alignment horizontal="center" vertical="center" wrapText="1"/>
      <protection locked="0"/>
    </xf>
    <xf numFmtId="49" fontId="18" fillId="5" borderId="8" xfId="4" applyNumberFormat="1" applyFont="1" applyFill="1" applyBorder="1" applyAlignment="1" applyProtection="1">
      <alignment horizontal="center" vertical="center" wrapText="1"/>
      <protection locked="0"/>
    </xf>
    <xf numFmtId="49" fontId="18" fillId="5" borderId="6" xfId="4" applyNumberFormat="1" applyFont="1" applyFill="1" applyBorder="1" applyAlignment="1" applyProtection="1">
      <alignment horizontal="center" vertical="center" wrapText="1"/>
      <protection locked="0"/>
    </xf>
    <xf numFmtId="49" fontId="18" fillId="5" borderId="7" xfId="4" applyNumberFormat="1" applyFont="1" applyFill="1" applyBorder="1" applyAlignment="1" applyProtection="1">
      <alignment horizontal="center" vertical="center" wrapText="1"/>
      <protection locked="0"/>
    </xf>
    <xf numFmtId="0" fontId="18" fillId="5" borderId="8" xfId="11" applyFont="1" applyFill="1" applyBorder="1" applyAlignment="1" applyProtection="1">
      <alignment horizontal="center" vertical="center" wrapText="1"/>
      <protection locked="0"/>
    </xf>
    <xf numFmtId="0" fontId="18" fillId="5" borderId="6" xfId="11" applyFont="1" applyFill="1" applyBorder="1" applyAlignment="1" applyProtection="1">
      <alignment horizontal="center" vertical="center" wrapText="1"/>
      <protection locked="0"/>
    </xf>
    <xf numFmtId="0" fontId="18" fillId="5" borderId="7" xfId="11" applyFont="1" applyFill="1" applyBorder="1" applyAlignment="1" applyProtection="1">
      <alignment horizontal="center" vertical="center" wrapText="1"/>
      <protection locked="0"/>
    </xf>
    <xf numFmtId="167" fontId="18" fillId="5" borderId="8" xfId="11" applyNumberFormat="1" applyFont="1" applyFill="1" applyBorder="1" applyAlignment="1" applyProtection="1">
      <alignment horizontal="center" vertical="center" wrapText="1"/>
      <protection locked="0"/>
    </xf>
    <xf numFmtId="167" fontId="18" fillId="5" borderId="6" xfId="11" applyNumberFormat="1" applyFont="1" applyFill="1" applyBorder="1" applyAlignment="1" applyProtection="1">
      <alignment horizontal="center" vertical="center" wrapText="1"/>
      <protection locked="0"/>
    </xf>
    <xf numFmtId="167" fontId="18" fillId="5" borderId="7" xfId="11" applyNumberFormat="1" applyFont="1" applyFill="1" applyBorder="1" applyAlignment="1" applyProtection="1">
      <alignment horizontal="center" vertical="center" wrapText="1"/>
      <protection locked="0"/>
    </xf>
    <xf numFmtId="9" fontId="18" fillId="5" borderId="8" xfId="7" applyFont="1" applyFill="1" applyBorder="1" applyAlignment="1" applyProtection="1">
      <alignment horizontal="center" vertical="center" wrapText="1"/>
      <protection locked="0"/>
    </xf>
    <xf numFmtId="9" fontId="18" fillId="5" borderId="6" xfId="7" applyFont="1" applyFill="1" applyBorder="1" applyAlignment="1" applyProtection="1">
      <alignment horizontal="center" vertical="center" wrapText="1"/>
      <protection locked="0"/>
    </xf>
    <xf numFmtId="9" fontId="18" fillId="5" borderId="7" xfId="7" applyFont="1" applyFill="1" applyBorder="1" applyAlignment="1" applyProtection="1">
      <alignment horizontal="center" vertical="center" wrapText="1"/>
      <protection locked="0"/>
    </xf>
    <xf numFmtId="9" fontId="18" fillId="5" borderId="8" xfId="1" applyFont="1" applyFill="1" applyBorder="1" applyAlignment="1" applyProtection="1">
      <alignment horizontal="center" vertical="center" wrapText="1"/>
      <protection locked="0"/>
    </xf>
    <xf numFmtId="9" fontId="18" fillId="5" borderId="6" xfId="1" applyFont="1" applyFill="1" applyBorder="1" applyAlignment="1" applyProtection="1">
      <alignment horizontal="center" vertical="center" wrapText="1"/>
      <protection locked="0"/>
    </xf>
    <xf numFmtId="9" fontId="18" fillId="5" borderId="7" xfId="1" applyFont="1" applyFill="1" applyBorder="1" applyAlignment="1" applyProtection="1">
      <alignment horizontal="center" vertical="center" wrapText="1"/>
      <protection locked="0"/>
    </xf>
    <xf numFmtId="0" fontId="18" fillId="5" borderId="8" xfId="0" applyFont="1" applyFill="1" applyBorder="1" applyAlignment="1" applyProtection="1">
      <alignment horizontal="center" vertical="center" wrapText="1"/>
      <protection locked="0"/>
    </xf>
    <xf numFmtId="0" fontId="18" fillId="5" borderId="6" xfId="0" applyFont="1" applyFill="1" applyBorder="1" applyAlignment="1" applyProtection="1">
      <alignment horizontal="center" vertical="center" wrapText="1"/>
      <protection locked="0"/>
    </xf>
    <xf numFmtId="0" fontId="18" fillId="5" borderId="7" xfId="0" applyFont="1" applyFill="1" applyBorder="1" applyAlignment="1" applyProtection="1">
      <alignment horizontal="center" vertical="center" wrapText="1"/>
      <protection locked="0"/>
    </xf>
    <xf numFmtId="0" fontId="23" fillId="13" borderId="8" xfId="0" applyFont="1" applyFill="1" applyBorder="1" applyAlignment="1" applyProtection="1">
      <alignment horizontal="center" vertical="center" wrapText="1"/>
      <protection locked="0"/>
    </xf>
    <xf numFmtId="0" fontId="23" fillId="13" borderId="6" xfId="0" applyFont="1" applyFill="1" applyBorder="1" applyAlignment="1" applyProtection="1">
      <alignment horizontal="center" vertical="center" wrapText="1"/>
      <protection locked="0"/>
    </xf>
    <xf numFmtId="0" fontId="23" fillId="13" borderId="7" xfId="0" applyFont="1" applyFill="1" applyBorder="1" applyAlignment="1" applyProtection="1">
      <alignment horizontal="center" vertical="center" wrapText="1"/>
      <protection locked="0"/>
    </xf>
    <xf numFmtId="49" fontId="18" fillId="13" borderId="3" xfId="0" applyNumberFormat="1" applyFont="1" applyFill="1" applyBorder="1" applyAlignment="1" applyProtection="1">
      <alignment horizontal="center" vertical="center" wrapText="1"/>
      <protection locked="0"/>
    </xf>
    <xf numFmtId="0" fontId="18" fillId="14" borderId="8" xfId="0" applyFont="1" applyFill="1" applyBorder="1" applyAlignment="1">
      <alignment horizontal="center" vertical="center" wrapText="1"/>
    </xf>
    <xf numFmtId="0" fontId="18" fillId="14" borderId="6" xfId="0" applyFont="1" applyFill="1" applyBorder="1" applyAlignment="1">
      <alignment horizontal="center" vertical="center" wrapText="1"/>
    </xf>
    <xf numFmtId="0" fontId="18" fillId="14" borderId="7" xfId="0" applyFont="1" applyFill="1" applyBorder="1" applyAlignment="1">
      <alignment horizontal="center" vertical="center" wrapText="1"/>
    </xf>
    <xf numFmtId="49" fontId="18" fillId="13" borderId="8" xfId="0" applyNumberFormat="1" applyFont="1" applyFill="1" applyBorder="1" applyAlignment="1" applyProtection="1">
      <alignment horizontal="center" vertical="center" wrapText="1"/>
      <protection locked="0"/>
    </xf>
    <xf numFmtId="49" fontId="18" fillId="13" borderId="6" xfId="0" applyNumberFormat="1" applyFont="1" applyFill="1" applyBorder="1" applyAlignment="1" applyProtection="1">
      <alignment horizontal="center" vertical="center" wrapText="1"/>
      <protection locked="0"/>
    </xf>
    <xf numFmtId="49" fontId="18" fillId="13" borderId="7" xfId="0" applyNumberFormat="1" applyFont="1" applyFill="1" applyBorder="1" applyAlignment="1" applyProtection="1">
      <alignment horizontal="center" vertical="center" wrapText="1"/>
      <protection locked="0"/>
    </xf>
    <xf numFmtId="42" fontId="18" fillId="13" borderId="8" xfId="25" applyFont="1" applyFill="1" applyBorder="1" applyAlignment="1" applyProtection="1">
      <alignment horizontal="center" vertical="center" wrapText="1"/>
      <protection locked="0"/>
    </xf>
    <xf numFmtId="42" fontId="18" fillId="13" borderId="6" xfId="25" applyFont="1" applyFill="1" applyBorder="1" applyAlignment="1" applyProtection="1">
      <alignment horizontal="center" vertical="center" wrapText="1"/>
      <protection locked="0"/>
    </xf>
    <xf numFmtId="42" fontId="18" fillId="13" borderId="7" xfId="25" applyFont="1" applyFill="1" applyBorder="1" applyAlignment="1" applyProtection="1">
      <alignment horizontal="center" vertical="center" wrapText="1"/>
      <protection locked="0"/>
    </xf>
    <xf numFmtId="42" fontId="18" fillId="5" borderId="1" xfId="25" applyFont="1" applyFill="1" applyBorder="1" applyAlignment="1" applyProtection="1">
      <alignment horizontal="center" vertical="center" wrapText="1"/>
      <protection locked="0"/>
    </xf>
    <xf numFmtId="42" fontId="27" fillId="5" borderId="1" xfId="25" applyFont="1" applyFill="1" applyBorder="1" applyAlignment="1" applyProtection="1">
      <alignment horizontal="center" vertical="center" wrapText="1"/>
      <protection locked="0"/>
    </xf>
    <xf numFmtId="9" fontId="18" fillId="5" borderId="11" xfId="1" applyFont="1" applyFill="1" applyBorder="1" applyAlignment="1" applyProtection="1">
      <alignment horizontal="center" vertical="center" wrapText="1"/>
      <protection locked="0"/>
    </xf>
    <xf numFmtId="9" fontId="18" fillId="5" borderId="29" xfId="1" applyFont="1" applyFill="1" applyBorder="1" applyAlignment="1" applyProtection="1">
      <alignment horizontal="center" vertical="center" wrapText="1"/>
      <protection locked="0"/>
    </xf>
    <xf numFmtId="42" fontId="18" fillId="13" borderId="8" xfId="25" applyFont="1" applyFill="1" applyBorder="1" applyAlignment="1">
      <alignment horizontal="center" vertical="center" wrapText="1"/>
    </xf>
    <xf numFmtId="42" fontId="18" fillId="13" borderId="6" xfId="25" applyFont="1" applyFill="1" applyBorder="1" applyAlignment="1">
      <alignment horizontal="center" vertical="center" wrapText="1"/>
    </xf>
    <xf numFmtId="42" fontId="18" fillId="13" borderId="7" xfId="25" applyFont="1" applyFill="1" applyBorder="1" applyAlignment="1">
      <alignment horizontal="center" vertical="center" wrapText="1"/>
    </xf>
    <xf numFmtId="42" fontId="18" fillId="13" borderId="1" xfId="25" applyFont="1" applyFill="1" applyBorder="1" applyAlignment="1" applyProtection="1">
      <alignment horizontal="center" vertical="center" wrapText="1"/>
      <protection locked="0"/>
    </xf>
    <xf numFmtId="42" fontId="18" fillId="0" borderId="1" xfId="25" applyFont="1" applyFill="1" applyBorder="1" applyAlignment="1" applyProtection="1">
      <alignment horizontal="center" vertical="center" wrapText="1"/>
      <protection locked="0"/>
    </xf>
    <xf numFmtId="170" fontId="18" fillId="5" borderId="1" xfId="25" applyNumberFormat="1" applyFont="1" applyFill="1" applyBorder="1" applyAlignment="1" applyProtection="1">
      <alignment horizontal="right" vertical="center" wrapText="1"/>
      <protection locked="0"/>
    </xf>
    <xf numFmtId="42" fontId="18" fillId="13" borderId="3" xfId="25" applyFont="1" applyFill="1" applyBorder="1" applyAlignment="1" applyProtection="1">
      <alignment horizontal="center" vertical="center" wrapText="1"/>
      <protection locked="0"/>
    </xf>
    <xf numFmtId="42" fontId="18" fillId="13" borderId="11" xfId="25" applyFont="1" applyFill="1" applyBorder="1" applyAlignment="1" applyProtection="1">
      <alignment horizontal="center" vertical="center" wrapText="1"/>
      <protection locked="0"/>
    </xf>
    <xf numFmtId="42" fontId="18" fillId="13" borderId="29" xfId="25" applyFont="1" applyFill="1" applyBorder="1" applyAlignment="1" applyProtection="1">
      <alignment horizontal="center" vertical="center" wrapText="1"/>
      <protection locked="0"/>
    </xf>
    <xf numFmtId="42" fontId="18" fillId="5" borderId="1" xfId="25" applyFont="1" applyFill="1" applyBorder="1" applyAlignment="1">
      <alignment horizontal="center" vertical="center" wrapText="1"/>
    </xf>
    <xf numFmtId="42" fontId="18" fillId="0" borderId="8" xfId="25" applyFont="1" applyFill="1" applyBorder="1" applyAlignment="1" applyProtection="1">
      <alignment horizontal="center" vertical="center" wrapText="1"/>
      <protection locked="0"/>
    </xf>
    <xf numFmtId="42" fontId="29" fillId="16" borderId="13" xfId="25" applyFont="1" applyFill="1" applyBorder="1" applyAlignment="1">
      <alignment horizontal="center" vertical="center" wrapText="1"/>
    </xf>
    <xf numFmtId="42" fontId="18" fillId="13" borderId="1" xfId="25" applyFont="1" applyFill="1" applyBorder="1" applyAlignment="1">
      <alignment horizontal="center" vertical="center" wrapText="1"/>
    </xf>
    <xf numFmtId="42" fontId="18" fillId="13" borderId="30" xfId="25" applyFont="1" applyFill="1" applyBorder="1" applyAlignment="1" applyProtection="1">
      <alignment horizontal="center" vertical="center" wrapText="1"/>
      <protection locked="0"/>
    </xf>
    <xf numFmtId="42" fontId="18" fillId="13" borderId="32" xfId="25" applyFont="1" applyFill="1" applyBorder="1" applyAlignment="1" applyProtection="1">
      <alignment horizontal="center" vertical="center" wrapText="1"/>
      <protection locked="0"/>
    </xf>
    <xf numFmtId="42" fontId="18" fillId="13" borderId="4" xfId="25" applyFont="1" applyFill="1" applyBorder="1" applyAlignment="1" applyProtection="1">
      <alignment horizontal="center" vertical="center" wrapText="1"/>
      <protection locked="0"/>
    </xf>
    <xf numFmtId="42" fontId="0" fillId="13" borderId="6" xfId="25" applyFont="1" applyFill="1" applyBorder="1" applyAlignment="1">
      <alignment horizontal="center" vertical="center" wrapText="1"/>
    </xf>
    <xf numFmtId="42" fontId="0" fillId="13" borderId="7" xfId="25" applyFont="1" applyFill="1" applyBorder="1" applyAlignment="1">
      <alignment horizontal="center" vertical="center" wrapText="1"/>
    </xf>
    <xf numFmtId="42" fontId="0" fillId="5" borderId="6" xfId="25" applyFont="1" applyFill="1" applyBorder="1" applyAlignment="1">
      <alignment horizontal="center" vertical="center" wrapText="1"/>
    </xf>
    <xf numFmtId="42" fontId="0" fillId="5" borderId="7" xfId="25" applyFont="1" applyFill="1" applyBorder="1" applyAlignment="1">
      <alignment horizontal="center" vertical="center" wrapText="1"/>
    </xf>
    <xf numFmtId="42" fontId="35" fillId="13" borderId="6" xfId="25" applyFont="1" applyFill="1" applyBorder="1" applyAlignment="1">
      <alignment horizontal="center" vertical="center" wrapText="1"/>
    </xf>
    <xf numFmtId="42" fontId="35" fillId="13" borderId="7" xfId="25" applyFont="1" applyFill="1" applyBorder="1" applyAlignment="1">
      <alignment horizontal="center" vertical="center" wrapText="1"/>
    </xf>
    <xf numFmtId="49" fontId="18" fillId="13" borderId="30" xfId="0" applyNumberFormat="1" applyFont="1" applyFill="1" applyBorder="1" applyAlignment="1" applyProtection="1">
      <alignment horizontal="center" vertical="center" wrapText="1"/>
      <protection locked="0"/>
    </xf>
    <xf numFmtId="49" fontId="18" fillId="13" borderId="4" xfId="0" applyNumberFormat="1"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42" fontId="0" fillId="13" borderId="1" xfId="25" applyFont="1" applyFill="1" applyBorder="1" applyAlignment="1">
      <alignment horizontal="center" vertical="center" wrapText="1"/>
    </xf>
    <xf numFmtId="42" fontId="18" fillId="12" borderId="1" xfId="25" applyFont="1" applyFill="1" applyBorder="1" applyAlignment="1" applyProtection="1">
      <alignment horizontal="center" vertical="center" wrapText="1"/>
      <protection locked="0"/>
    </xf>
    <xf numFmtId="0" fontId="37" fillId="2" borderId="1" xfId="0" applyFont="1" applyFill="1" applyBorder="1" applyAlignment="1">
      <alignment horizontal="center" vertical="center"/>
    </xf>
    <xf numFmtId="42" fontId="18" fillId="5" borderId="8" xfId="25" applyFont="1" applyFill="1" applyBorder="1" applyAlignment="1">
      <alignment horizontal="center" vertical="center" wrapText="1"/>
    </xf>
    <xf numFmtId="42" fontId="18" fillId="5" borderId="7" xfId="25" applyFont="1" applyFill="1" applyBorder="1" applyAlignment="1">
      <alignment horizontal="center" vertical="center" wrapText="1"/>
    </xf>
    <xf numFmtId="42" fontId="18" fillId="5" borderId="11" xfId="25" applyFont="1" applyFill="1" applyBorder="1" applyAlignment="1" applyProtection="1">
      <alignment horizontal="center" vertical="center" wrapText="1"/>
      <protection locked="0"/>
    </xf>
    <xf numFmtId="42" fontId="29" fillId="16" borderId="12" xfId="25" applyFont="1" applyFill="1" applyBorder="1" applyAlignment="1">
      <alignment horizontal="center" vertical="center" wrapText="1"/>
    </xf>
    <xf numFmtId="42" fontId="29" fillId="16" borderId="14" xfId="25" applyFont="1" applyFill="1" applyBorder="1" applyAlignment="1">
      <alignment horizontal="center" vertical="center" wrapText="1"/>
    </xf>
    <xf numFmtId="0" fontId="31" fillId="16" borderId="8" xfId="0" applyFont="1" applyFill="1" applyBorder="1" applyAlignment="1">
      <alignment horizontal="center" vertical="center" wrapText="1"/>
    </xf>
    <xf numFmtId="0" fontId="31" fillId="16" borderId="7" xfId="0" applyFont="1" applyFill="1" applyBorder="1" applyAlignment="1">
      <alignment horizontal="center" vertical="center" wrapText="1"/>
    </xf>
    <xf numFmtId="0" fontId="31" fillId="16" borderId="6" xfId="0" applyFont="1" applyFill="1" applyBorder="1" applyAlignment="1">
      <alignment horizontal="center" vertical="center" wrapText="1"/>
    </xf>
    <xf numFmtId="42" fontId="18" fillId="5" borderId="10" xfId="25" applyFont="1" applyFill="1" applyBorder="1" applyAlignment="1" applyProtection="1">
      <alignment horizontal="center" vertical="center"/>
      <protection locked="0"/>
    </xf>
    <xf numFmtId="42" fontId="18" fillId="5" borderId="29" xfId="25" applyFont="1" applyFill="1" applyBorder="1" applyAlignment="1" applyProtection="1">
      <alignment horizontal="center" vertical="center"/>
      <protection locked="0"/>
    </xf>
    <xf numFmtId="0" fontId="23" fillId="13" borderId="11" xfId="0" applyFont="1" applyFill="1" applyBorder="1" applyAlignment="1" applyProtection="1">
      <alignment horizontal="center" vertical="center" wrapText="1"/>
      <protection locked="0"/>
    </xf>
    <xf numFmtId="0" fontId="23" fillId="13" borderId="10" xfId="0" applyFont="1" applyFill="1" applyBorder="1" applyAlignment="1" applyProtection="1">
      <alignment horizontal="center" vertical="center" wrapText="1"/>
      <protection locked="0"/>
    </xf>
    <xf numFmtId="0" fontId="23" fillId="13" borderId="29" xfId="0" applyFont="1" applyFill="1" applyBorder="1" applyAlignment="1" applyProtection="1">
      <alignment horizontal="center" vertical="center" wrapText="1"/>
      <protection locked="0"/>
    </xf>
    <xf numFmtId="0" fontId="31" fillId="16" borderId="1" xfId="0" applyFont="1" applyFill="1" applyBorder="1" applyAlignment="1">
      <alignment horizontal="center" vertical="center" wrapText="1"/>
    </xf>
    <xf numFmtId="0" fontId="0" fillId="13" borderId="1" xfId="0" applyFill="1" applyBorder="1" applyAlignment="1">
      <alignment wrapText="1"/>
    </xf>
    <xf numFmtId="0" fontId="26" fillId="16" borderId="1" xfId="0" applyFont="1" applyFill="1" applyBorder="1" applyAlignment="1">
      <alignment horizontal="center" vertical="center" wrapText="1"/>
    </xf>
    <xf numFmtId="9" fontId="18" fillId="5" borderId="1" xfId="1" applyFont="1" applyFill="1" applyBorder="1" applyAlignment="1" applyProtection="1">
      <alignment horizontal="center" vertical="center" wrapText="1"/>
      <protection locked="0"/>
    </xf>
    <xf numFmtId="0" fontId="18" fillId="0" borderId="1" xfId="1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9" fontId="18" fillId="13" borderId="8" xfId="1" applyFont="1" applyFill="1" applyBorder="1" applyAlignment="1" applyProtection="1">
      <alignment horizontal="center" vertical="center" wrapText="1"/>
      <protection locked="0"/>
    </xf>
    <xf numFmtId="9" fontId="18" fillId="13" borderId="7" xfId="1"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18" fillId="5" borderId="8" xfId="0" applyFont="1" applyFill="1" applyBorder="1" applyAlignment="1" applyProtection="1">
      <alignment horizontal="center" vertical="center"/>
      <protection locked="0"/>
    </xf>
    <xf numFmtId="0" fontId="18" fillId="5" borderId="6" xfId="0" applyFont="1" applyFill="1" applyBorder="1" applyAlignment="1" applyProtection="1">
      <alignment horizontal="center" vertical="center"/>
      <protection locked="0"/>
    </xf>
    <xf numFmtId="49" fontId="18" fillId="5" borderId="8" xfId="0" applyNumberFormat="1" applyFont="1" applyFill="1" applyBorder="1" applyAlignment="1" applyProtection="1">
      <alignment horizontal="center" vertical="center" wrapText="1"/>
      <protection locked="0"/>
    </xf>
    <xf numFmtId="49" fontId="18" fillId="5" borderId="6" xfId="0" applyNumberFormat="1"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0" fontId="18" fillId="13" borderId="8" xfId="0" applyFont="1" applyFill="1" applyBorder="1" applyAlignment="1" applyProtection="1">
      <alignment horizontal="center" vertical="center" wrapText="1"/>
      <protection locked="0"/>
    </xf>
    <xf numFmtId="0" fontId="18" fillId="13" borderId="7" xfId="0"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0" fontId="23" fillId="5" borderId="8" xfId="0" applyFont="1" applyFill="1" applyBorder="1" applyAlignment="1" applyProtection="1">
      <alignment horizontal="center" vertical="center"/>
      <protection locked="0"/>
    </xf>
    <xf numFmtId="0" fontId="23" fillId="5" borderId="6" xfId="0" applyFont="1" applyFill="1" applyBorder="1" applyAlignment="1" applyProtection="1">
      <alignment horizontal="center" vertical="center"/>
      <protection locked="0"/>
    </xf>
    <xf numFmtId="9" fontId="18" fillId="13" borderId="11" xfId="1" applyFont="1" applyFill="1" applyBorder="1" applyAlignment="1" applyProtection="1">
      <alignment horizontal="center" vertical="center" wrapText="1"/>
      <protection locked="0"/>
    </xf>
    <xf numFmtId="9" fontId="18" fillId="13" borderId="29" xfId="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49" fontId="27" fillId="5" borderId="1" xfId="0" applyNumberFormat="1" applyFont="1" applyFill="1" applyBorder="1" applyAlignment="1" applyProtection="1">
      <alignment horizontal="center" vertical="center" wrapText="1"/>
      <protection locked="0"/>
    </xf>
    <xf numFmtId="49" fontId="27" fillId="5" borderId="8" xfId="0" applyNumberFormat="1" applyFont="1" applyFill="1" applyBorder="1" applyAlignment="1" applyProtection="1">
      <alignment horizontal="center" vertical="center" wrapText="1"/>
      <protection locked="0"/>
    </xf>
    <xf numFmtId="49" fontId="27" fillId="5" borderId="7" xfId="0" applyNumberFormat="1" applyFont="1" applyFill="1" applyBorder="1" applyAlignment="1" applyProtection="1">
      <alignment horizontal="center" vertical="center" wrapText="1"/>
      <protection locked="0"/>
    </xf>
    <xf numFmtId="9" fontId="18" fillId="0" borderId="1" xfId="1" applyFont="1" applyFill="1" applyBorder="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wrapText="1"/>
      <protection locked="0"/>
    </xf>
    <xf numFmtId="9" fontId="18" fillId="0" borderId="8" xfId="1" applyFont="1" applyFill="1" applyBorder="1" applyAlignment="1" applyProtection="1">
      <alignment horizontal="center" vertical="center" wrapText="1"/>
      <protection locked="0"/>
    </xf>
    <xf numFmtId="9" fontId="18" fillId="0" borderId="6" xfId="1" applyFont="1" applyFill="1" applyBorder="1" applyAlignment="1" applyProtection="1">
      <alignment horizontal="center" vertical="center" wrapText="1"/>
      <protection locked="0"/>
    </xf>
    <xf numFmtId="9" fontId="18" fillId="0" borderId="7" xfId="1"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23" fillId="13" borderId="1" xfId="0" applyFont="1" applyFill="1" applyBorder="1" applyAlignment="1" applyProtection="1">
      <alignment horizontal="center" vertical="center" wrapText="1"/>
      <protection locked="0"/>
    </xf>
    <xf numFmtId="0" fontId="32" fillId="5" borderId="1" xfId="0"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protection locked="0"/>
    </xf>
    <xf numFmtId="0" fontId="18" fillId="5" borderId="3" xfId="0" applyFont="1" applyFill="1" applyBorder="1" applyAlignment="1" applyProtection="1">
      <alignment horizontal="center" vertical="center" wrapText="1"/>
      <protection locked="0"/>
    </xf>
    <xf numFmtId="0" fontId="18" fillId="13" borderId="1" xfId="0" applyFont="1" applyFill="1" applyBorder="1" applyAlignment="1" applyProtection="1">
      <alignment horizontal="center" vertical="center" wrapText="1"/>
      <protection locked="0"/>
    </xf>
    <xf numFmtId="0" fontId="18" fillId="13" borderId="8" xfId="11" applyFont="1" applyFill="1" applyBorder="1" applyAlignment="1" applyProtection="1">
      <alignment horizontal="center" vertical="center" wrapText="1"/>
      <protection locked="0"/>
    </xf>
    <xf numFmtId="0" fontId="18" fillId="13" borderId="7" xfId="11" applyFont="1" applyFill="1" applyBorder="1" applyAlignment="1" applyProtection="1">
      <alignment horizontal="center" vertical="center" wrapText="1"/>
      <protection locked="0"/>
    </xf>
    <xf numFmtId="0" fontId="18" fillId="13" borderId="1" xfId="11" applyFont="1" applyFill="1" applyBorder="1" applyAlignment="1" applyProtection="1">
      <alignment horizontal="center" vertical="center" wrapText="1"/>
      <protection locked="0"/>
    </xf>
    <xf numFmtId="0" fontId="18" fillId="13" borderId="6" xfId="11" applyFont="1" applyFill="1" applyBorder="1" applyAlignment="1" applyProtection="1">
      <alignment horizontal="center" vertical="center" wrapText="1"/>
      <protection locked="0"/>
    </xf>
    <xf numFmtId="9" fontId="18" fillId="13" borderId="6" xfId="1" applyFont="1" applyFill="1" applyBorder="1" applyAlignment="1" applyProtection="1">
      <alignment horizontal="center" vertical="center" wrapText="1"/>
      <protection locked="0"/>
    </xf>
    <xf numFmtId="49" fontId="18" fillId="13" borderId="1" xfId="0" applyNumberFormat="1" applyFont="1" applyFill="1" applyBorder="1" applyAlignment="1" applyProtection="1">
      <alignment horizontal="center" vertical="center" wrapText="1"/>
      <protection locked="0"/>
    </xf>
    <xf numFmtId="0" fontId="0" fillId="13" borderId="6" xfId="0" applyFill="1" applyBorder="1" applyAlignment="1">
      <alignment horizontal="center" vertical="center" wrapText="1"/>
    </xf>
    <xf numFmtId="0" fontId="0" fillId="13" borderId="7" xfId="0" applyFill="1" applyBorder="1" applyAlignment="1">
      <alignment horizontal="center" vertical="center" wrapText="1"/>
    </xf>
    <xf numFmtId="0" fontId="24" fillId="13" borderId="6" xfId="0" applyFont="1" applyFill="1" applyBorder="1" applyAlignment="1" applyProtection="1">
      <alignment horizontal="center" vertical="center" wrapText="1"/>
      <protection locked="0"/>
    </xf>
    <xf numFmtId="9" fontId="18" fillId="13" borderId="10" xfId="1" applyFont="1" applyFill="1" applyBorder="1" applyAlignment="1" applyProtection="1">
      <alignment horizontal="center" vertical="center" wrapText="1"/>
      <protection locked="0"/>
    </xf>
    <xf numFmtId="0" fontId="18" fillId="5" borderId="11" xfId="0" applyFont="1" applyFill="1" applyBorder="1" applyAlignment="1" applyProtection="1">
      <alignment horizontal="center" vertical="center" wrapText="1"/>
      <protection locked="0"/>
    </xf>
    <xf numFmtId="0" fontId="18" fillId="14" borderId="8" xfId="0" applyFont="1" applyFill="1" applyBorder="1" applyAlignment="1" applyProtection="1">
      <alignment horizontal="center" vertical="center" wrapText="1"/>
      <protection locked="0"/>
    </xf>
    <xf numFmtId="0" fontId="18" fillId="14" borderId="6" xfId="0" applyFont="1" applyFill="1" applyBorder="1" applyAlignment="1" applyProtection="1">
      <alignment horizontal="center" vertical="center" wrapText="1"/>
      <protection locked="0"/>
    </xf>
    <xf numFmtId="0" fontId="18" fillId="14" borderId="7" xfId="0" applyFont="1" applyFill="1" applyBorder="1" applyAlignment="1" applyProtection="1">
      <alignment horizontal="center" vertical="center" wrapText="1"/>
      <protection locked="0"/>
    </xf>
    <xf numFmtId="0" fontId="18" fillId="14" borderId="11" xfId="0" applyFont="1" applyFill="1" applyBorder="1" applyAlignment="1" applyProtection="1">
      <alignment horizontal="center" vertical="center" wrapText="1"/>
      <protection locked="0"/>
    </xf>
    <xf numFmtId="0" fontId="18" fillId="14" borderId="10" xfId="0" applyFont="1" applyFill="1" applyBorder="1" applyAlignment="1" applyProtection="1">
      <alignment horizontal="center" vertical="center" wrapText="1"/>
      <protection locked="0"/>
    </xf>
    <xf numFmtId="0" fontId="18" fillId="14" borderId="29" xfId="0"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locked="0"/>
    </xf>
    <xf numFmtId="49" fontId="18" fillId="13" borderId="1" xfId="0" applyNumberFormat="1" applyFont="1" applyFill="1" applyBorder="1" applyAlignment="1">
      <alignment horizontal="center" vertical="center" wrapText="1"/>
    </xf>
    <xf numFmtId="0" fontId="33" fillId="13" borderId="11" xfId="0" applyFont="1" applyFill="1" applyBorder="1" applyAlignment="1" applyProtection="1">
      <alignment horizontal="center"/>
      <protection locked="0"/>
    </xf>
    <xf numFmtId="0" fontId="33" fillId="13" borderId="29" xfId="0" applyFont="1" applyFill="1" applyBorder="1" applyAlignment="1" applyProtection="1">
      <alignment horizontal="center"/>
      <protection locked="0"/>
    </xf>
    <xf numFmtId="0" fontId="33" fillId="5" borderId="11" xfId="0" applyFont="1" applyFill="1" applyBorder="1" applyAlignment="1" applyProtection="1">
      <alignment horizontal="center" vertical="center"/>
      <protection locked="0"/>
    </xf>
    <xf numFmtId="0" fontId="33" fillId="5" borderId="29" xfId="0" applyFont="1" applyFill="1" applyBorder="1" applyAlignment="1" applyProtection="1">
      <alignment horizontal="center" vertical="center"/>
      <protection locked="0"/>
    </xf>
    <xf numFmtId="0" fontId="42" fillId="13" borderId="11" xfId="0" applyFont="1" applyFill="1" applyBorder="1" applyAlignment="1" applyProtection="1">
      <alignment horizontal="center"/>
      <protection locked="0"/>
    </xf>
    <xf numFmtId="0" fontId="42" fillId="13" borderId="29" xfId="0" applyFont="1" applyFill="1" applyBorder="1" applyAlignment="1" applyProtection="1">
      <alignment horizontal="center"/>
      <protection locked="0"/>
    </xf>
    <xf numFmtId="0" fontId="29" fillId="16" borderId="7" xfId="0" applyFont="1" applyFill="1" applyBorder="1" applyAlignment="1">
      <alignment horizontal="center" vertical="center" wrapText="1"/>
    </xf>
    <xf numFmtId="0" fontId="29" fillId="16" borderId="1" xfId="0" applyFont="1" applyFill="1" applyBorder="1" applyAlignment="1">
      <alignment horizontal="center" vertical="center" wrapText="1"/>
    </xf>
    <xf numFmtId="0" fontId="29" fillId="16" borderId="8" xfId="0" applyFont="1" applyFill="1" applyBorder="1" applyAlignment="1">
      <alignment horizontal="center" vertical="center" wrapText="1"/>
    </xf>
    <xf numFmtId="0" fontId="29" fillId="16" borderId="0" xfId="0" applyFont="1" applyFill="1" applyBorder="1" applyAlignment="1">
      <alignment horizontal="center" vertical="center" wrapText="1"/>
    </xf>
    <xf numFmtId="0" fontId="29" fillId="16" borderId="0" xfId="0" applyFont="1" applyFill="1" applyAlignment="1">
      <alignment horizontal="center" vertical="center" wrapText="1"/>
    </xf>
    <xf numFmtId="0" fontId="18" fillId="13" borderId="8" xfId="0" applyFont="1" applyFill="1" applyBorder="1" applyAlignment="1" applyProtection="1">
      <alignment horizontal="center" vertical="center"/>
      <protection locked="0"/>
    </xf>
    <xf numFmtId="0" fontId="18" fillId="13" borderId="7" xfId="0" applyFont="1" applyFill="1" applyBorder="1" applyAlignment="1" applyProtection="1">
      <alignment horizontal="center" vertical="center"/>
      <protection locked="0"/>
    </xf>
    <xf numFmtId="0" fontId="18" fillId="5" borderId="29" xfId="0" applyFont="1" applyFill="1" applyBorder="1" applyAlignment="1" applyProtection="1">
      <alignment horizontal="center" vertical="center" wrapText="1"/>
      <protection locked="0"/>
    </xf>
    <xf numFmtId="0" fontId="18" fillId="13" borderId="11" xfId="0" applyFont="1" applyFill="1" applyBorder="1" applyAlignment="1" applyProtection="1">
      <alignment horizontal="center" vertical="center" wrapText="1"/>
      <protection locked="0"/>
    </xf>
    <xf numFmtId="0" fontId="18" fillId="13" borderId="29" xfId="0" applyFont="1" applyFill="1" applyBorder="1" applyAlignment="1" applyProtection="1">
      <alignment horizontal="center" vertical="center" wrapText="1"/>
      <protection locked="0"/>
    </xf>
    <xf numFmtId="0" fontId="18" fillId="13" borderId="10" xfId="0" applyFont="1" applyFill="1" applyBorder="1" applyAlignment="1" applyProtection="1">
      <alignment horizontal="center" vertical="center" wrapText="1"/>
      <protection locked="0"/>
    </xf>
    <xf numFmtId="0" fontId="18" fillId="13" borderId="6" xfId="0" applyFont="1" applyFill="1" applyBorder="1" applyAlignment="1" applyProtection="1">
      <alignment horizontal="center" vertical="center" wrapText="1"/>
      <protection locked="0"/>
    </xf>
    <xf numFmtId="0" fontId="18" fillId="13" borderId="6" xfId="0" applyFont="1" applyFill="1" applyBorder="1" applyAlignment="1" applyProtection="1">
      <alignment horizontal="center" vertical="center"/>
      <protection locked="0"/>
    </xf>
    <xf numFmtId="0" fontId="18" fillId="5" borderId="7" xfId="0" applyFont="1" applyFill="1" applyBorder="1" applyAlignment="1" applyProtection="1">
      <alignment horizontal="center" vertical="center"/>
      <protection locked="0"/>
    </xf>
    <xf numFmtId="9" fontId="18" fillId="13" borderId="1" xfId="7" applyFont="1" applyFill="1" applyBorder="1" applyAlignment="1" applyProtection="1">
      <alignment horizontal="center" vertical="center" wrapText="1"/>
      <protection locked="0"/>
    </xf>
    <xf numFmtId="0" fontId="18" fillId="16" borderId="1" xfId="0" applyFont="1" applyFill="1" applyBorder="1" applyAlignment="1">
      <alignment horizontal="center" vertical="center" wrapText="1"/>
    </xf>
    <xf numFmtId="0" fontId="18" fillId="13" borderId="3"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16" borderId="8" xfId="0" applyFont="1" applyFill="1" applyBorder="1" applyAlignment="1">
      <alignment horizontal="center" vertical="center" wrapText="1"/>
    </xf>
    <xf numFmtId="0" fontId="18" fillId="16" borderId="7" xfId="0" applyFont="1" applyFill="1" applyBorder="1" applyAlignment="1">
      <alignment horizontal="center" vertical="center" wrapText="1"/>
    </xf>
    <xf numFmtId="9" fontId="18" fillId="13" borderId="31" xfId="1" applyFont="1" applyFill="1" applyBorder="1" applyAlignment="1" applyProtection="1">
      <alignment horizontal="center" vertical="center" wrapText="1"/>
      <protection locked="0"/>
    </xf>
    <xf numFmtId="9" fontId="18" fillId="13" borderId="33" xfId="1"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5" borderId="7" xfId="0" applyFont="1" applyFill="1" applyBorder="1" applyAlignment="1">
      <alignment horizontal="center" vertical="center" wrapText="1"/>
    </xf>
    <xf numFmtId="0" fontId="18" fillId="5" borderId="1" xfId="0" applyFont="1" applyFill="1" applyBorder="1" applyAlignment="1">
      <alignment horizontal="center" vertical="center" wrapText="1"/>
    </xf>
    <xf numFmtId="166" fontId="18" fillId="5" borderId="1" xfId="4" applyFont="1" applyFill="1" applyBorder="1" applyAlignment="1" applyProtection="1">
      <alignment horizontal="center" vertical="center" wrapText="1"/>
      <protection locked="0"/>
    </xf>
    <xf numFmtId="9" fontId="18" fillId="5" borderId="1" xfId="7" applyFont="1" applyFill="1" applyBorder="1" applyAlignment="1" applyProtection="1">
      <alignment horizontal="center" vertical="center" wrapText="1"/>
      <protection locked="0"/>
    </xf>
    <xf numFmtId="166" fontId="23" fillId="5" borderId="1" xfId="4" applyFont="1" applyFill="1" applyBorder="1" applyAlignment="1" applyProtection="1">
      <alignment horizontal="center" vertical="center" wrapText="1"/>
      <protection locked="0"/>
    </xf>
    <xf numFmtId="0" fontId="18" fillId="0" borderId="3" xfId="11" applyFont="1" applyFill="1" applyBorder="1" applyAlignment="1" applyProtection="1">
      <alignment horizontal="center" vertical="center" wrapText="1"/>
      <protection locked="0"/>
    </xf>
    <xf numFmtId="0" fontId="18" fillId="5" borderId="3" xfId="11" applyFont="1" applyFill="1" applyBorder="1" applyAlignment="1" applyProtection="1">
      <alignment horizontal="center" vertical="center" wrapText="1"/>
      <protection locked="0"/>
    </xf>
    <xf numFmtId="49" fontId="18" fillId="5" borderId="3" xfId="0" applyNumberFormat="1" applyFont="1" applyFill="1" applyBorder="1" applyAlignment="1" applyProtection="1">
      <alignment horizontal="center" vertical="center" wrapText="1"/>
      <protection locked="0"/>
    </xf>
    <xf numFmtId="0" fontId="18" fillId="13" borderId="11" xfId="0" applyFont="1" applyFill="1" applyBorder="1" applyAlignment="1" applyProtection="1">
      <alignment horizontal="center" vertical="center"/>
      <protection locked="0"/>
    </xf>
    <xf numFmtId="0" fontId="18" fillId="13" borderId="10" xfId="0" applyFont="1" applyFill="1" applyBorder="1" applyAlignment="1" applyProtection="1">
      <alignment horizontal="center" vertical="center"/>
      <protection locked="0"/>
    </xf>
    <xf numFmtId="0" fontId="18" fillId="13" borderId="29" xfId="0" applyFont="1" applyFill="1" applyBorder="1" applyAlignment="1" applyProtection="1">
      <alignment horizontal="center" vertical="center"/>
      <protection locked="0"/>
    </xf>
    <xf numFmtId="0" fontId="23" fillId="13" borderId="8" xfId="0" applyFont="1" applyFill="1" applyBorder="1" applyAlignment="1">
      <alignment horizontal="center" vertical="center" wrapText="1"/>
    </xf>
    <xf numFmtId="0" fontId="23" fillId="13" borderId="6" xfId="0" applyFont="1" applyFill="1" applyBorder="1" applyAlignment="1">
      <alignment horizontal="center" vertical="center" wrapText="1"/>
    </xf>
    <xf numFmtId="0" fontId="23" fillId="13"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36" fillId="5" borderId="8" xfId="0" applyFont="1" applyFill="1" applyBorder="1" applyAlignment="1">
      <alignment horizontal="center" vertical="center" wrapText="1"/>
    </xf>
    <xf numFmtId="0" fontId="36" fillId="5" borderId="7" xfId="0" applyFont="1" applyFill="1" applyBorder="1" applyAlignment="1">
      <alignment horizontal="center" vertical="center" wrapText="1"/>
    </xf>
    <xf numFmtId="0" fontId="23" fillId="13" borderId="8" xfId="0" applyFont="1" applyFill="1" applyBorder="1" applyAlignment="1" applyProtection="1">
      <alignment horizontal="center" vertical="center"/>
      <protection locked="0"/>
    </xf>
    <xf numFmtId="0" fontId="23" fillId="13" borderId="6" xfId="0" applyFont="1" applyFill="1" applyBorder="1" applyAlignment="1" applyProtection="1">
      <alignment horizontal="center" vertical="center"/>
      <protection locked="0"/>
    </xf>
    <xf numFmtId="0" fontId="23" fillId="13" borderId="7" xfId="0" applyFont="1" applyFill="1" applyBorder="1" applyAlignment="1" applyProtection="1">
      <alignment horizontal="center" vertical="center"/>
      <protection locked="0"/>
    </xf>
    <xf numFmtId="0" fontId="36" fillId="5" borderId="6" xfId="0" applyFont="1" applyFill="1" applyBorder="1" applyAlignment="1">
      <alignment horizontal="center" vertical="center" wrapText="1"/>
    </xf>
    <xf numFmtId="0" fontId="36" fillId="5" borderId="8" xfId="0" applyFont="1" applyFill="1" applyBorder="1" applyAlignment="1">
      <alignment horizontal="center" vertical="center"/>
    </xf>
    <xf numFmtId="0" fontId="36" fillId="5" borderId="6" xfId="0" applyFont="1" applyFill="1" applyBorder="1" applyAlignment="1">
      <alignment horizontal="center" vertical="center"/>
    </xf>
    <xf numFmtId="0" fontId="23" fillId="5" borderId="1"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18" fillId="13" borderId="8" xfId="0" applyFont="1" applyFill="1" applyBorder="1" applyAlignment="1">
      <alignment horizontal="center" vertical="center" wrapText="1"/>
    </xf>
    <xf numFmtId="0" fontId="18" fillId="13" borderId="6" xfId="0" applyFont="1" applyFill="1" applyBorder="1" applyAlignment="1">
      <alignment horizontal="center" vertical="center" wrapText="1"/>
    </xf>
    <xf numFmtId="0" fontId="18" fillId="13" borderId="7" xfId="0"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29" fillId="16" borderId="21" xfId="0" applyFont="1" applyFill="1" applyBorder="1" applyAlignment="1">
      <alignment horizontal="center" vertical="center" wrapText="1"/>
    </xf>
    <xf numFmtId="0" fontId="29" fillId="16" borderId="28" xfId="0" applyFont="1" applyFill="1" applyBorder="1" applyAlignment="1">
      <alignment horizontal="center" vertical="center" wrapText="1"/>
    </xf>
    <xf numFmtId="9" fontId="29" fillId="16" borderId="26" xfId="0" applyNumberFormat="1" applyFont="1" applyFill="1" applyBorder="1" applyAlignment="1">
      <alignment horizontal="center" vertical="center" wrapText="1"/>
    </xf>
    <xf numFmtId="9" fontId="29" fillId="16" borderId="25" xfId="0" applyNumberFormat="1" applyFont="1" applyFill="1" applyBorder="1" applyAlignment="1">
      <alignment horizontal="center" vertical="center" wrapText="1"/>
    </xf>
    <xf numFmtId="49" fontId="29" fillId="16" borderId="12" xfId="0" applyNumberFormat="1" applyFont="1" applyFill="1" applyBorder="1" applyAlignment="1">
      <alignment horizontal="center" vertical="center" wrapText="1"/>
    </xf>
    <xf numFmtId="49" fontId="29" fillId="16" borderId="14" xfId="0" applyNumberFormat="1" applyFont="1" applyFill="1" applyBorder="1" applyAlignment="1">
      <alignment horizontal="center" vertical="center" wrapText="1"/>
    </xf>
    <xf numFmtId="49" fontId="18" fillId="5" borderId="11" xfId="0" applyNumberFormat="1"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protection locked="0"/>
    </xf>
    <xf numFmtId="0" fontId="0" fillId="13" borderId="19" xfId="0" applyFill="1" applyBorder="1" applyAlignment="1">
      <alignment horizontal="center"/>
    </xf>
    <xf numFmtId="0" fontId="0" fillId="13" borderId="0" xfId="0" applyFill="1" applyBorder="1" applyAlignment="1">
      <alignment horizontal="center"/>
    </xf>
    <xf numFmtId="0" fontId="18" fillId="5" borderId="10"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protection locked="0"/>
    </xf>
    <xf numFmtId="0" fontId="16" fillId="2" borderId="5" xfId="0" applyFont="1" applyFill="1" applyBorder="1" applyAlignment="1" applyProtection="1">
      <alignment horizontal="center" vertical="center"/>
      <protection locked="0"/>
    </xf>
    <xf numFmtId="0" fontId="16" fillId="3" borderId="3" xfId="0"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16" fillId="3" borderId="9" xfId="0" applyFont="1" applyFill="1" applyBorder="1" applyAlignment="1" applyProtection="1">
      <alignment horizontal="center" vertical="center" wrapText="1"/>
      <protection locked="0"/>
    </xf>
    <xf numFmtId="9" fontId="18" fillId="13" borderId="3" xfId="1" applyFont="1" applyFill="1" applyBorder="1" applyAlignment="1" applyProtection="1">
      <alignment horizontal="center" vertical="center" wrapText="1"/>
      <protection locked="0"/>
    </xf>
    <xf numFmtId="0" fontId="18" fillId="5" borderId="8" xfId="0" applyFont="1" applyFill="1" applyBorder="1" applyAlignment="1">
      <alignment horizontal="center" vertical="center" wrapText="1"/>
    </xf>
    <xf numFmtId="49" fontId="18" fillId="13" borderId="11" xfId="0" applyNumberFormat="1" applyFont="1" applyFill="1" applyBorder="1" applyAlignment="1" applyProtection="1">
      <alignment horizontal="center" vertical="center" wrapText="1"/>
      <protection locked="0"/>
    </xf>
    <xf numFmtId="49" fontId="18" fillId="13" borderId="29" xfId="0" applyNumberFormat="1" applyFont="1" applyFill="1" applyBorder="1" applyAlignment="1" applyProtection="1">
      <alignment horizontal="center" vertical="center" wrapText="1"/>
      <protection locked="0"/>
    </xf>
    <xf numFmtId="49" fontId="29" fillId="16" borderId="13" xfId="0" applyNumberFormat="1" applyFont="1" applyFill="1" applyBorder="1" applyAlignment="1">
      <alignment horizontal="center" vertical="center" wrapText="1"/>
    </xf>
    <xf numFmtId="9" fontId="29" fillId="16" borderId="21" xfId="0" applyNumberFormat="1" applyFont="1" applyFill="1" applyBorder="1" applyAlignment="1">
      <alignment horizontal="center" vertical="center" wrapText="1"/>
    </xf>
    <xf numFmtId="9" fontId="29" fillId="16" borderId="28" xfId="0" applyNumberFormat="1" applyFont="1" applyFill="1" applyBorder="1" applyAlignment="1">
      <alignment horizontal="center" vertical="center" wrapText="1"/>
    </xf>
    <xf numFmtId="0" fontId="18" fillId="0" borderId="11"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49" fontId="18" fillId="13" borderId="10" xfId="0" applyNumberFormat="1" applyFont="1" applyFill="1" applyBorder="1" applyAlignment="1" applyProtection="1">
      <alignment horizontal="center" vertical="center" wrapText="1"/>
      <protection locked="0"/>
    </xf>
    <xf numFmtId="9" fontId="32" fillId="13" borderId="5" xfId="1" applyFont="1" applyFill="1" applyBorder="1" applyAlignment="1" applyProtection="1">
      <alignment horizontal="center" vertical="center" wrapText="1"/>
      <protection locked="0"/>
    </xf>
    <xf numFmtId="9" fontId="32" fillId="13" borderId="19" xfId="1" applyFont="1" applyFill="1" applyBorder="1" applyAlignment="1" applyProtection="1">
      <alignment horizontal="center" vertical="center" wrapText="1"/>
      <protection locked="0"/>
    </xf>
    <xf numFmtId="0" fontId="25" fillId="14" borderId="8" xfId="0" applyFont="1" applyFill="1" applyBorder="1" applyAlignment="1" applyProtection="1">
      <alignment horizontal="center" vertical="center" wrapText="1"/>
      <protection locked="0"/>
    </xf>
    <xf numFmtId="0" fontId="25" fillId="14" borderId="6" xfId="0" applyFont="1" applyFill="1" applyBorder="1" applyAlignment="1" applyProtection="1">
      <alignment horizontal="center" vertical="center" wrapText="1"/>
      <protection locked="0"/>
    </xf>
    <xf numFmtId="0" fontId="25" fillId="14" borderId="7" xfId="0" applyFont="1" applyFill="1" applyBorder="1" applyAlignment="1" applyProtection="1">
      <alignment horizontal="center" vertical="center" wrapText="1"/>
      <protection locked="0"/>
    </xf>
    <xf numFmtId="0" fontId="23" fillId="14" borderId="1" xfId="0" applyFont="1" applyFill="1" applyBorder="1" applyAlignment="1" applyProtection="1">
      <alignment horizontal="center" vertical="center" wrapText="1"/>
      <protection locked="0"/>
    </xf>
    <xf numFmtId="0" fontId="30" fillId="16" borderId="24" xfId="0" applyFont="1" applyFill="1" applyBorder="1" applyAlignment="1">
      <alignment horizontal="center" vertical="center" wrapText="1"/>
    </xf>
    <xf numFmtId="49" fontId="29" fillId="16" borderId="7" xfId="0" applyNumberFormat="1" applyFont="1" applyFill="1" applyBorder="1" applyAlignment="1">
      <alignment horizontal="center" vertical="center" wrapText="1"/>
    </xf>
    <xf numFmtId="49" fontId="29" fillId="16" borderId="1" xfId="0" applyNumberFormat="1" applyFont="1" applyFill="1" applyBorder="1" applyAlignment="1">
      <alignment horizontal="center" vertical="center" wrapText="1"/>
    </xf>
    <xf numFmtId="0" fontId="29" fillId="16" borderId="10" xfId="0" applyFont="1" applyFill="1" applyBorder="1" applyAlignment="1">
      <alignment horizontal="center" vertical="center" wrapText="1"/>
    </xf>
    <xf numFmtId="0" fontId="29" fillId="16" borderId="27" xfId="0" applyFont="1" applyFill="1" applyBorder="1" applyAlignment="1">
      <alignment horizontal="center" vertical="center" wrapText="1"/>
    </xf>
    <xf numFmtId="9" fontId="29" fillId="16" borderId="13" xfId="0" applyNumberFormat="1" applyFont="1" applyFill="1" applyBorder="1" applyAlignment="1">
      <alignment horizontal="center" vertical="center" wrapText="1"/>
    </xf>
    <xf numFmtId="9" fontId="29" fillId="16" borderId="14" xfId="0" applyNumberFormat="1" applyFont="1" applyFill="1" applyBorder="1" applyAlignment="1">
      <alignment horizontal="center" vertical="center" wrapText="1"/>
    </xf>
    <xf numFmtId="49" fontId="29" fillId="16" borderId="22" xfId="0" applyNumberFormat="1" applyFont="1" applyFill="1" applyBorder="1" applyAlignment="1">
      <alignment horizontal="center" vertical="center" wrapText="1"/>
    </xf>
    <xf numFmtId="49" fontId="29" fillId="16" borderId="23" xfId="0" applyNumberFormat="1" applyFont="1" applyFill="1" applyBorder="1" applyAlignment="1">
      <alignment horizontal="center" vertical="center" wrapText="1"/>
    </xf>
    <xf numFmtId="9" fontId="29" fillId="16" borderId="24" xfId="0" applyNumberFormat="1" applyFont="1" applyFill="1" applyBorder="1" applyAlignment="1">
      <alignment horizontal="center" vertical="center" wrapText="1"/>
    </xf>
    <xf numFmtId="9" fontId="29" fillId="16" borderId="1" xfId="0" applyNumberFormat="1" applyFont="1" applyFill="1" applyBorder="1" applyAlignment="1">
      <alignment horizontal="center" vertical="center" wrapText="1"/>
    </xf>
    <xf numFmtId="0" fontId="29" fillId="16" borderId="3" xfId="0" applyFont="1" applyFill="1" applyBorder="1" applyAlignment="1">
      <alignment horizontal="center"/>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25" fillId="14" borderId="1" xfId="0" applyFont="1" applyFill="1" applyBorder="1" applyAlignment="1" applyProtection="1">
      <alignment horizontal="center" vertical="center" wrapText="1"/>
      <protection locked="0"/>
    </xf>
    <xf numFmtId="0" fontId="23" fillId="14" borderId="7" xfId="0" applyFont="1" applyFill="1" applyBorder="1" applyAlignment="1" applyProtection="1">
      <alignment horizontal="center" vertical="center" wrapText="1"/>
      <protection locked="0"/>
    </xf>
    <xf numFmtId="0" fontId="23" fillId="14" borderId="15" xfId="0" applyFont="1" applyFill="1" applyBorder="1" applyAlignment="1" applyProtection="1">
      <alignment horizontal="center" vertical="center" wrapText="1"/>
      <protection locked="0"/>
    </xf>
    <xf numFmtId="0" fontId="23" fillId="14" borderId="16" xfId="0" applyFont="1" applyFill="1" applyBorder="1" applyAlignment="1" applyProtection="1">
      <alignment horizontal="center" vertical="center" wrapText="1"/>
      <protection locked="0"/>
    </xf>
    <xf numFmtId="0" fontId="30" fillId="16" borderId="22" xfId="0" applyFont="1" applyFill="1" applyBorder="1" applyAlignment="1">
      <alignment horizontal="center" vertical="center" wrapText="1"/>
    </xf>
    <xf numFmtId="0" fontId="30" fillId="16" borderId="12" xfId="0" applyFont="1" applyFill="1" applyBorder="1" applyAlignment="1">
      <alignment horizontal="center" vertical="center" wrapText="1"/>
    </xf>
    <xf numFmtId="0" fontId="30" fillId="16" borderId="14" xfId="0" applyFont="1" applyFill="1" applyBorder="1" applyAlignment="1">
      <alignment horizontal="center" vertical="center" wrapText="1"/>
    </xf>
    <xf numFmtId="0" fontId="25" fillId="15" borderId="1" xfId="0" applyFont="1" applyFill="1" applyBorder="1" applyAlignment="1" applyProtection="1">
      <alignment horizontal="center" vertical="center" wrapText="1"/>
      <protection locked="0"/>
    </xf>
    <xf numFmtId="0" fontId="18" fillId="5" borderId="6" xfId="0" applyFont="1" applyFill="1" applyBorder="1" applyAlignment="1">
      <alignment horizontal="center" vertical="center" wrapText="1"/>
    </xf>
    <xf numFmtId="0" fontId="35" fillId="13" borderId="6" xfId="0" applyFont="1" applyFill="1" applyBorder="1" applyAlignment="1">
      <alignment horizontal="center" vertical="center" wrapText="1"/>
    </xf>
    <xf numFmtId="0" fontId="35" fillId="13" borderId="7" xfId="0" applyFont="1" applyFill="1" applyBorder="1" applyAlignment="1">
      <alignment horizontal="center" vertical="center" wrapText="1"/>
    </xf>
    <xf numFmtId="49" fontId="18" fillId="5" borderId="1" xfId="4" applyNumberFormat="1" applyFont="1" applyFill="1" applyBorder="1" applyAlignment="1" applyProtection="1">
      <alignment horizontal="center" vertical="center" wrapText="1"/>
      <protection locked="0"/>
    </xf>
    <xf numFmtId="0" fontId="18" fillId="13" borderId="11" xfId="0" applyFont="1" applyFill="1" applyBorder="1" applyAlignment="1">
      <alignment horizontal="center" vertical="center" wrapText="1"/>
    </xf>
    <xf numFmtId="0" fontId="18" fillId="13" borderId="10" xfId="0" applyFont="1" applyFill="1" applyBorder="1" applyAlignment="1">
      <alignment horizontal="center" vertical="center" wrapText="1"/>
    </xf>
    <xf numFmtId="0" fontId="18" fillId="13" borderId="29" xfId="0" applyFont="1" applyFill="1" applyBorder="1" applyAlignment="1">
      <alignment horizontal="center" vertical="center" wrapText="1"/>
    </xf>
    <xf numFmtId="0" fontId="31" fillId="19" borderId="8" xfId="0" applyFont="1" applyFill="1" applyBorder="1" applyAlignment="1">
      <alignment horizontal="center" vertical="center" wrapText="1"/>
    </xf>
    <xf numFmtId="0" fontId="31" fillId="19" borderId="6" xfId="0" applyFont="1" applyFill="1" applyBorder="1" applyAlignment="1">
      <alignment horizontal="center" vertical="center" wrapText="1"/>
    </xf>
    <xf numFmtId="0" fontId="31" fillId="19" borderId="7" xfId="0" applyFont="1" applyFill="1" applyBorder="1" applyAlignment="1">
      <alignment horizontal="center" vertical="center" wrapText="1"/>
    </xf>
    <xf numFmtId="0" fontId="26" fillId="18" borderId="8" xfId="0" applyFont="1" applyFill="1" applyBorder="1" applyAlignment="1">
      <alignment horizontal="center" vertical="center" wrapText="1"/>
    </xf>
    <xf numFmtId="0" fontId="26" fillId="18" borderId="6" xfId="0" applyFont="1" applyFill="1" applyBorder="1" applyAlignment="1">
      <alignment horizontal="center" vertical="center" wrapText="1"/>
    </xf>
    <xf numFmtId="0" fontId="26" fillId="18" borderId="7" xfId="0" applyFont="1" applyFill="1" applyBorder="1" applyAlignment="1">
      <alignment horizontal="center" vertical="center" wrapText="1"/>
    </xf>
    <xf numFmtId="0" fontId="31" fillId="18" borderId="8" xfId="0" applyFont="1" applyFill="1" applyBorder="1" applyAlignment="1">
      <alignment horizontal="center" vertical="center" wrapText="1"/>
    </xf>
    <xf numFmtId="0" fontId="31" fillId="18" borderId="6" xfId="0" applyFont="1" applyFill="1" applyBorder="1" applyAlignment="1">
      <alignment horizontal="center" vertical="center" wrapText="1"/>
    </xf>
    <xf numFmtId="0" fontId="31" fillId="18" borderId="7" xfId="0" applyFont="1" applyFill="1" applyBorder="1" applyAlignment="1">
      <alignment horizontal="center" vertical="center" wrapText="1"/>
    </xf>
    <xf numFmtId="0" fontId="18" fillId="13" borderId="8" xfId="24" applyFont="1" applyFill="1" applyBorder="1" applyAlignment="1" applyProtection="1">
      <alignment horizontal="center" vertical="center" wrapText="1"/>
      <protection locked="0"/>
    </xf>
    <xf numFmtId="0" fontId="18" fillId="13" borderId="7" xfId="24" applyFont="1" applyFill="1" applyBorder="1" applyAlignment="1" applyProtection="1">
      <alignment horizontal="center" vertical="center" wrapText="1"/>
      <protection locked="0"/>
    </xf>
    <xf numFmtId="9" fontId="18" fillId="5" borderId="10" xfId="1" applyFont="1" applyFill="1" applyBorder="1" applyAlignment="1" applyProtection="1">
      <alignment horizontal="center" vertical="center" wrapText="1"/>
      <protection locked="0"/>
    </xf>
    <xf numFmtId="0" fontId="0" fillId="13" borderId="8" xfId="0" applyFill="1" applyBorder="1" applyAlignment="1">
      <alignment wrapText="1"/>
    </xf>
    <xf numFmtId="42" fontId="18" fillId="5" borderId="8" xfId="0" applyNumberFormat="1" applyFont="1" applyFill="1" applyBorder="1" applyAlignment="1" applyProtection="1">
      <alignment horizontal="center" vertical="center" wrapText="1"/>
      <protection locked="0"/>
    </xf>
    <xf numFmtId="0" fontId="36" fillId="5" borderId="7" xfId="0" applyFont="1" applyFill="1" applyBorder="1" applyAlignment="1">
      <alignment horizontal="center" vertical="center"/>
    </xf>
    <xf numFmtId="0" fontId="36" fillId="5" borderId="11" xfId="0" applyFont="1" applyFill="1" applyBorder="1" applyAlignment="1">
      <alignment horizontal="center" vertical="center"/>
    </xf>
    <xf numFmtId="0" fontId="36" fillId="5" borderId="10" xfId="0" applyFont="1" applyFill="1" applyBorder="1" applyAlignment="1">
      <alignment horizontal="center" vertical="center"/>
    </xf>
    <xf numFmtId="0" fontId="36" fillId="5" borderId="29" xfId="0" applyFont="1" applyFill="1" applyBorder="1" applyAlignment="1">
      <alignment horizontal="center" vertical="center"/>
    </xf>
    <xf numFmtId="0" fontId="26" fillId="19" borderId="8" xfId="0" applyFont="1" applyFill="1" applyBorder="1" applyAlignment="1">
      <alignment horizontal="center" vertical="center" wrapText="1"/>
    </xf>
    <xf numFmtId="0" fontId="26" fillId="19" borderId="6" xfId="0" applyFont="1" applyFill="1" applyBorder="1" applyAlignment="1">
      <alignment horizontal="center" vertical="center" wrapText="1"/>
    </xf>
    <xf numFmtId="0" fontId="26" fillId="19" borderId="7" xfId="0" applyFont="1" applyFill="1" applyBorder="1" applyAlignment="1">
      <alignment horizontal="center" vertical="center" wrapText="1"/>
    </xf>
    <xf numFmtId="0" fontId="23" fillId="5" borderId="7" xfId="0" applyFont="1" applyFill="1" applyBorder="1" applyAlignment="1" applyProtection="1">
      <alignment horizontal="center" vertical="center"/>
      <protection locked="0"/>
    </xf>
    <xf numFmtId="0" fontId="31" fillId="21" borderId="8" xfId="0" applyFont="1" applyFill="1" applyBorder="1" applyAlignment="1">
      <alignment horizontal="center" vertical="center" wrapText="1"/>
    </xf>
    <xf numFmtId="0" fontId="31" fillId="21" borderId="6" xfId="0" applyFont="1" applyFill="1" applyBorder="1" applyAlignment="1">
      <alignment horizontal="center" vertical="center" wrapText="1"/>
    </xf>
    <xf numFmtId="0" fontId="31" fillId="21" borderId="7" xfId="0" applyFont="1" applyFill="1" applyBorder="1" applyAlignment="1">
      <alignment horizontal="center" vertical="center" wrapText="1"/>
    </xf>
    <xf numFmtId="0" fontId="18" fillId="13" borderId="1" xfId="0" applyFont="1" applyFill="1" applyBorder="1" applyAlignment="1" applyProtection="1">
      <alignment horizontal="center" vertical="center"/>
      <protection locked="0"/>
    </xf>
    <xf numFmtId="0" fontId="23" fillId="5" borderId="1" xfId="0" applyFont="1" applyFill="1" applyBorder="1" applyAlignment="1" applyProtection="1">
      <alignment horizontal="center" vertical="center"/>
      <protection locked="0"/>
    </xf>
    <xf numFmtId="0" fontId="18" fillId="13" borderId="30" xfId="24" applyFont="1" applyFill="1" applyBorder="1" applyAlignment="1" applyProtection="1">
      <alignment horizontal="center" vertical="center" wrapText="1"/>
      <protection locked="0"/>
    </xf>
    <xf numFmtId="0" fontId="18" fillId="13" borderId="32" xfId="24" applyFont="1" applyFill="1" applyBorder="1" applyAlignment="1" applyProtection="1">
      <alignment horizontal="center" vertical="center" wrapText="1"/>
      <protection locked="0"/>
    </xf>
    <xf numFmtId="0" fontId="18" fillId="13" borderId="4" xfId="24" applyFont="1" applyFill="1" applyBorder="1" applyAlignment="1" applyProtection="1">
      <alignment horizontal="center" vertical="center" wrapText="1"/>
      <protection locked="0"/>
    </xf>
    <xf numFmtId="0" fontId="9" fillId="13" borderId="1" xfId="0" applyFont="1" applyFill="1" applyBorder="1" applyAlignment="1">
      <alignment wrapText="1"/>
    </xf>
    <xf numFmtId="0" fontId="9" fillId="13" borderId="8" xfId="0" applyFont="1" applyFill="1" applyBorder="1" applyAlignment="1">
      <alignment wrapText="1"/>
    </xf>
    <xf numFmtId="42" fontId="0" fillId="0" borderId="10" xfId="25" applyFont="1" applyBorder="1" applyAlignment="1">
      <alignment horizontal="center" vertical="center"/>
    </xf>
    <xf numFmtId="42" fontId="0" fillId="0" borderId="0" xfId="0" applyNumberFormat="1" applyAlignment="1">
      <alignment horizontal="center" vertical="center"/>
    </xf>
    <xf numFmtId="0" fontId="18" fillId="13" borderId="3" xfId="0" applyFont="1" applyFill="1" applyBorder="1" applyAlignment="1">
      <alignment horizontal="center" vertical="center" wrapText="1"/>
    </xf>
    <xf numFmtId="0" fontId="18" fillId="13" borderId="11" xfId="0" applyFont="1" applyFill="1" applyBorder="1" applyAlignment="1" applyProtection="1">
      <alignment horizontal="center"/>
      <protection locked="0"/>
    </xf>
    <xf numFmtId="0" fontId="18" fillId="13" borderId="10" xfId="0" applyFont="1" applyFill="1" applyBorder="1" applyAlignment="1" applyProtection="1">
      <alignment horizontal="center"/>
      <protection locked="0"/>
    </xf>
    <xf numFmtId="0" fontId="18" fillId="13" borderId="29" xfId="0" applyFont="1" applyFill="1" applyBorder="1" applyAlignment="1" applyProtection="1">
      <alignment horizontal="center"/>
      <protection locked="0"/>
    </xf>
    <xf numFmtId="41" fontId="18" fillId="13" borderId="1" xfId="26" applyFont="1" applyFill="1" applyBorder="1" applyAlignment="1" applyProtection="1">
      <alignment horizontal="center" vertical="center" wrapText="1"/>
      <protection locked="0"/>
    </xf>
    <xf numFmtId="0" fontId="41" fillId="13" borderId="11" xfId="0" applyFont="1" applyFill="1" applyBorder="1" applyAlignment="1" applyProtection="1">
      <alignment horizontal="center"/>
      <protection locked="0"/>
    </xf>
    <xf numFmtId="0" fontId="41" fillId="13" borderId="10" xfId="0" applyFont="1" applyFill="1" applyBorder="1" applyAlignment="1" applyProtection="1">
      <alignment horizontal="center"/>
      <protection locked="0"/>
    </xf>
    <xf numFmtId="0" fontId="41" fillId="13" borderId="29" xfId="0" applyFont="1" applyFill="1" applyBorder="1" applyAlignment="1" applyProtection="1">
      <alignment horizontal="center"/>
      <protection locked="0"/>
    </xf>
    <xf numFmtId="0" fontId="18" fillId="16" borderId="6" xfId="0" applyFont="1" applyFill="1" applyBorder="1" applyAlignment="1">
      <alignment horizontal="center" vertical="center" wrapText="1"/>
    </xf>
    <xf numFmtId="0" fontId="40" fillId="13" borderId="11" xfId="0" applyFont="1" applyFill="1" applyBorder="1" applyAlignment="1" applyProtection="1">
      <alignment horizontal="center" vertical="center" wrapText="1"/>
      <protection locked="0"/>
    </xf>
    <xf numFmtId="0" fontId="40" fillId="13" borderId="10" xfId="0" applyFont="1" applyFill="1" applyBorder="1" applyAlignment="1" applyProtection="1">
      <alignment horizontal="center" vertical="center" wrapText="1"/>
      <protection locked="0"/>
    </xf>
    <xf numFmtId="0" fontId="40" fillId="13" borderId="29" xfId="0" applyFont="1" applyFill="1" applyBorder="1" applyAlignment="1" applyProtection="1">
      <alignment horizontal="center" vertical="center" wrapText="1"/>
      <protection locked="0"/>
    </xf>
    <xf numFmtId="9" fontId="18" fillId="16" borderId="8" xfId="0" applyNumberFormat="1" applyFont="1" applyFill="1" applyBorder="1" applyAlignment="1">
      <alignment horizontal="center" vertical="center" wrapText="1"/>
    </xf>
    <xf numFmtId="9" fontId="18" fillId="16" borderId="6" xfId="0" applyNumberFormat="1" applyFont="1" applyFill="1" applyBorder="1" applyAlignment="1">
      <alignment horizontal="center" vertical="center" wrapText="1"/>
    </xf>
    <xf numFmtId="9" fontId="18" fillId="16" borderId="7" xfId="0" applyNumberFormat="1" applyFont="1" applyFill="1" applyBorder="1" applyAlignment="1">
      <alignment horizontal="center" vertical="center" wrapText="1"/>
    </xf>
    <xf numFmtId="0" fontId="33" fillId="13" borderId="10" xfId="0" applyFont="1" applyFill="1" applyBorder="1" applyAlignment="1" applyProtection="1">
      <alignment horizontal="center"/>
      <protection locked="0"/>
    </xf>
    <xf numFmtId="0" fontId="18" fillId="15" borderId="8" xfId="0" applyFont="1" applyFill="1" applyBorder="1" applyAlignment="1" applyProtection="1">
      <alignment horizontal="center" vertical="center" wrapText="1"/>
      <protection locked="0"/>
    </xf>
    <xf numFmtId="0" fontId="18" fillId="15" borderId="6" xfId="0" applyFont="1" applyFill="1" applyBorder="1" applyAlignment="1" applyProtection="1">
      <alignment horizontal="center" vertical="center" wrapText="1"/>
      <protection locked="0"/>
    </xf>
    <xf numFmtId="0" fontId="18" fillId="15" borderId="7" xfId="0" applyFont="1" applyFill="1" applyBorder="1" applyAlignment="1" applyProtection="1">
      <alignment horizontal="center" vertical="center" wrapText="1"/>
      <protection locked="0"/>
    </xf>
    <xf numFmtId="42" fontId="18" fillId="5" borderId="8" xfId="25" applyFont="1" applyFill="1" applyBorder="1" applyAlignment="1">
      <alignment horizontal="center" vertical="center"/>
    </xf>
    <xf numFmtId="42" fontId="18" fillId="5" borderId="6" xfId="25" applyFont="1" applyFill="1" applyBorder="1" applyAlignment="1">
      <alignment horizontal="center" vertical="center"/>
    </xf>
    <xf numFmtId="42" fontId="18" fillId="5" borderId="7" xfId="25" applyFont="1" applyFill="1" applyBorder="1" applyAlignment="1">
      <alignment horizontal="center" vertical="center"/>
    </xf>
    <xf numFmtId="0" fontId="25" fillId="15" borderId="8" xfId="0" applyFont="1" applyFill="1" applyBorder="1" applyAlignment="1" applyProtection="1">
      <alignment horizontal="center" vertical="center" wrapText="1"/>
      <protection locked="0"/>
    </xf>
    <xf numFmtId="0" fontId="25" fillId="15" borderId="7" xfId="0" applyFont="1" applyFill="1" applyBorder="1" applyAlignment="1" applyProtection="1">
      <alignment horizontal="center" vertical="center" wrapText="1"/>
      <protection locked="0"/>
    </xf>
    <xf numFmtId="0" fontId="25" fillId="15" borderId="6" xfId="0" applyFont="1" applyFill="1" applyBorder="1" applyAlignment="1" applyProtection="1">
      <alignment horizontal="center" vertical="center" wrapText="1"/>
      <protection locked="0"/>
    </xf>
    <xf numFmtId="0" fontId="12" fillId="0" borderId="0" xfId="0" applyFont="1" applyAlignment="1">
      <alignment horizontal="center" vertical="center" wrapText="1"/>
    </xf>
    <xf numFmtId="0" fontId="13" fillId="0" borderId="0" xfId="0" applyFont="1" applyAlignment="1">
      <alignment horizontal="center" vertical="center"/>
    </xf>
  </cellXfs>
  <cellStyles count="27">
    <cellStyle name="Hipervínculo 2" xfId="8" xr:uid="{00000000-0005-0000-0000-000001000000}"/>
    <cellStyle name="Hipervínculo visitado" xfId="16" builtinId="9" hidden="1"/>
    <cellStyle name="Hipervínculo visitado" xfId="17" builtinId="9" hidden="1"/>
    <cellStyle name="Millares [0]" xfId="26" builtinId="6"/>
    <cellStyle name="Millares 2" xfId="10" xr:uid="{00000000-0005-0000-0000-000004000000}"/>
    <cellStyle name="Millares 2 2" xfId="15" xr:uid="{00000000-0005-0000-0000-000005000000}"/>
    <cellStyle name="Millares 2 3" xfId="22" xr:uid="{00000000-0005-0000-0000-000006000000}"/>
    <cellStyle name="Moneda [0]" xfId="25" builtinId="7"/>
    <cellStyle name="Moneda 2" xfId="5" xr:uid="{00000000-0005-0000-0000-000008000000}"/>
    <cellStyle name="Moneda 2 2" xfId="13" xr:uid="{00000000-0005-0000-0000-000009000000}"/>
    <cellStyle name="Moneda 2 3" xfId="20" xr:uid="{00000000-0005-0000-0000-00000A000000}"/>
    <cellStyle name="Normal" xfId="0" builtinId="0"/>
    <cellStyle name="Normal 2" xfId="4" xr:uid="{00000000-0005-0000-0000-00000C000000}"/>
    <cellStyle name="Normal 2 2" xfId="6" xr:uid="{00000000-0005-0000-0000-00000D000000}"/>
    <cellStyle name="Normal 3" xfId="2" xr:uid="{00000000-0005-0000-0000-00000E000000}"/>
    <cellStyle name="Normal 3 2" xfId="11" xr:uid="{00000000-0005-0000-0000-00000F000000}"/>
    <cellStyle name="Normal 3 2 3 3" xfId="24" xr:uid="{1558B4DD-6C9F-4E72-BA7C-985296AA6705}"/>
    <cellStyle name="Normal 3 3" xfId="18" xr:uid="{00000000-0005-0000-0000-000010000000}"/>
    <cellStyle name="Normal 3 4" xfId="23" xr:uid="{00000000-0005-0000-0000-000011000000}"/>
    <cellStyle name="Normal 4" xfId="9" xr:uid="{00000000-0005-0000-0000-000012000000}"/>
    <cellStyle name="Normal 4 2" xfId="14" xr:uid="{00000000-0005-0000-0000-000013000000}"/>
    <cellStyle name="Normal 4 3" xfId="21" xr:uid="{00000000-0005-0000-0000-000014000000}"/>
    <cellStyle name="Porcentaje" xfId="1" builtinId="5"/>
    <cellStyle name="Porcentaje 2" xfId="7" xr:uid="{00000000-0005-0000-0000-000016000000}"/>
    <cellStyle name="Porcentaje 3" xfId="3" xr:uid="{00000000-0005-0000-0000-000017000000}"/>
    <cellStyle name="Porcentaje 3 2" xfId="12" xr:uid="{00000000-0005-0000-0000-000018000000}"/>
    <cellStyle name="Porcentaje 3 3" xfId="19" xr:uid="{00000000-0005-0000-0000-000019000000}"/>
  </cellStyles>
  <dxfs count="92">
    <dxf>
      <fill>
        <patternFill>
          <bgColor rgb="FFE0FCF7"/>
        </patternFill>
      </fill>
    </dxf>
    <dxf>
      <fill>
        <patternFill>
          <bgColor rgb="FFE0FCF7"/>
        </patternFill>
      </fill>
    </dxf>
    <dxf>
      <fill>
        <patternFill>
          <bgColor rgb="FFE0FCF7"/>
        </patternFill>
      </fill>
    </dxf>
    <dxf>
      <fill>
        <patternFill>
          <bgColor rgb="FFE0FCF7"/>
        </patternFill>
      </fill>
    </dxf>
    <dxf>
      <fill>
        <patternFill>
          <bgColor rgb="FFE0FCF7"/>
        </patternFill>
      </fill>
    </dxf>
    <dxf>
      <fill>
        <patternFill>
          <bgColor rgb="FFE0FCF7"/>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5E82B2"/>
      <color rgb="FF00FF00"/>
      <color rgb="FF486995"/>
      <color rgb="FFFF00FF"/>
      <color rgb="FFFFCC66"/>
      <color rgb="FFE9EDF7"/>
      <color rgb="FFCCECFF"/>
      <color rgb="FFFFFFFF"/>
      <color rgb="FFED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452438</xdr:colOff>
      <xdr:row>0</xdr:row>
      <xdr:rowOff>895631</xdr:rowOff>
    </xdr:to>
    <xdr:pic>
      <xdr:nvPicPr>
        <xdr:cNvPr id="3" name="Imagen 2">
          <a:extLst>
            <a:ext uri="{FF2B5EF4-FFF2-40B4-BE49-F238E27FC236}">
              <a16:creationId xmlns:a16="http://schemas.microsoft.com/office/drawing/2014/main" id="{AAC076BA-6F9C-44C0-97C3-2816F46208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0625" y="0"/>
          <a:ext cx="1643063" cy="8956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452438</xdr:colOff>
      <xdr:row>0</xdr:row>
      <xdr:rowOff>895631</xdr:rowOff>
    </xdr:to>
    <xdr:pic>
      <xdr:nvPicPr>
        <xdr:cNvPr id="2" name="Imagen 1">
          <a:extLst>
            <a:ext uri="{FF2B5EF4-FFF2-40B4-BE49-F238E27FC236}">
              <a16:creationId xmlns:a16="http://schemas.microsoft.com/office/drawing/2014/main" id="{0ABFF78A-74BC-4580-830B-B0C4852E44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0" y="0"/>
          <a:ext cx="1643063" cy="8956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2018\PLAN%20DE%20ACCION\MATRIZ%20PLAN%20DE%20ACCION%202018%20DIRPEN%20FINAL%202501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varelaa\AppData\Local\Microsoft\Windows\Temporary%20Internet%20Files\Content.Outlook\907WTPW2\FORMATO%20DE%20REPROGRAM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NE/ENTREGA%20DE%20CARGO%20OPLAN/14_PLANEACI&#211;N/2022/Metas%20por%20&#193;rea/Formatos%20Instrumentos%20de%20Planeaci&#242;n_2022/12_INSTRUMENTO%20PLANEACI&#211;N_2022_GIT%20RELACIONAMIEN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ecorredorp\AppData\Local\Microsoft\Windows\Temporary%20Internet%20Files\Content.Outlook\1CXGKZDG\FORMULARIO%20REPROGRA%20FUNC%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 val="base"/>
    </sheetNames>
    <sheetDataSet>
      <sheetData sheetId="0"/>
      <sheetData sheetId="1"/>
      <sheetData sheetId="2"/>
      <sheetData sheetId="3"/>
      <sheetData sheetId="4"/>
      <sheetData sheetId="5">
        <row r="5">
          <cell r="B5" t="str">
            <v>Dirección General</v>
          </cell>
        </row>
        <row r="6">
          <cell r="B6" t="str">
            <v>Subdirección General</v>
          </cell>
        </row>
        <row r="7">
          <cell r="B7" t="str">
            <v>Secretaria General</v>
          </cell>
        </row>
        <row r="8">
          <cell r="B8" t="str">
            <v>Territoriales</v>
          </cell>
        </row>
      </sheetData>
      <sheetData sheetId="6"/>
      <sheetData sheetId="7">
        <row r="5">
          <cell r="B5" t="str">
            <v>1. Producción y Difusión Estadística</v>
          </cell>
        </row>
        <row r="6">
          <cell r="B6" t="str">
            <v>2. Gestión del Talento Humano</v>
          </cell>
        </row>
        <row r="7">
          <cell r="B7" t="str">
            <v>3. Sistema Estadístico Nacional</v>
          </cell>
        </row>
        <row r="8">
          <cell r="B8" t="str">
            <v>4. Innovación y Modernización</v>
          </cell>
        </row>
      </sheetData>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CTIVIDADES"/>
      <sheetName val="INVERSION"/>
      <sheetName val="DATOS"/>
      <sheetName val="FUNCIONAMIENTO"/>
      <sheetName val="INFO_FUNCIONAMIENTO"/>
      <sheetName val="BASE FUNC"/>
      <sheetName val="BASE"/>
      <sheetName val="INV_RESUMEN"/>
      <sheetName val="Hoja1"/>
      <sheetName val="Hoja2"/>
      <sheetName val="LISTAS"/>
      <sheetName val="LISTAS PE"/>
    </sheetNames>
    <sheetDataSet>
      <sheetData sheetId="0"/>
      <sheetData sheetId="1"/>
      <sheetData sheetId="2"/>
      <sheetData sheetId="3">
        <row r="2">
          <cell r="C2" t="str">
            <v>DANE_CENTRAL</v>
          </cell>
          <cell r="H2" t="str">
            <v>Agropecuario</v>
          </cell>
          <cell r="BG2" t="str">
            <v>Ajustar Fechas</v>
          </cell>
          <cell r="BH2" t="str">
            <v>Análisis</v>
          </cell>
          <cell r="BI2" t="str">
            <v>Archivo</v>
          </cell>
        </row>
        <row r="3">
          <cell r="C3" t="str">
            <v>BARRANQUILLA</v>
          </cell>
          <cell r="H3" t="str">
            <v>Censo_de_Población_y_vivienda</v>
          </cell>
          <cell r="BG3" t="str">
            <v>Eliminar Producto</v>
          </cell>
          <cell r="BH3" t="str">
            <v>Detección y análisis de requerimientos</v>
          </cell>
          <cell r="BI3" t="str">
            <v>Boletín</v>
          </cell>
        </row>
        <row r="4">
          <cell r="C4" t="str">
            <v>CALI</v>
          </cell>
          <cell r="H4" t="str">
            <v>Censo_Nacional_Agropecuario</v>
          </cell>
          <cell r="BG4" t="str">
            <v>Crear Nuevo Producto</v>
          </cell>
          <cell r="BH4" t="str">
            <v>Diseño de la Operación Estadística</v>
          </cell>
          <cell r="BI4" t="str">
            <v>Base de Datos</v>
          </cell>
        </row>
        <row r="5">
          <cell r="C5" t="str">
            <v>BOGOTÁ</v>
          </cell>
          <cell r="H5" t="str">
            <v>Condiciones_de_Vida</v>
          </cell>
          <cell r="BG5" t="str">
            <v>Eliminar Actividad</v>
          </cell>
          <cell r="BH5" t="str">
            <v>Ejecución</v>
          </cell>
          <cell r="BI5" t="str">
            <v>Documento</v>
          </cell>
        </row>
        <row r="6">
          <cell r="C6" t="str">
            <v>BUCARAMANGA</v>
          </cell>
          <cell r="H6" t="str">
            <v>Cuentas_Nacionales_y_Macroeconomia</v>
          </cell>
          <cell r="BG6" t="str">
            <v>Crear Nueva Actividad</v>
          </cell>
          <cell r="BH6" t="str">
            <v>Producción Estadística</v>
          </cell>
          <cell r="BI6" t="str">
            <v>Informe</v>
          </cell>
        </row>
        <row r="7">
          <cell r="C7" t="str">
            <v>MANIZALES</v>
          </cell>
          <cell r="H7" t="str">
            <v>Culturales_y_Políticos</v>
          </cell>
          <cell r="BH7" t="str">
            <v>No Aplica</v>
          </cell>
          <cell r="BI7" t="str">
            <v>Publicación</v>
          </cell>
        </row>
        <row r="8">
          <cell r="C8" t="str">
            <v>MEDELLÍN</v>
          </cell>
          <cell r="H8" t="str">
            <v>Datos_Espaciales</v>
          </cell>
          <cell r="BI8" t="str">
            <v>Software</v>
          </cell>
        </row>
        <row r="9">
          <cell r="H9" t="str">
            <v>Informacion_Poblacional_y_Demografica</v>
          </cell>
        </row>
        <row r="10">
          <cell r="H10" t="str">
            <v>Ingresos_y_gastos</v>
          </cell>
        </row>
        <row r="11">
          <cell r="H11" t="str">
            <v>Integracion_de_Marcos</v>
          </cell>
        </row>
        <row r="12">
          <cell r="H12" t="str">
            <v>Longitudinal</v>
          </cell>
        </row>
        <row r="13">
          <cell r="H13" t="str">
            <v>Mejoramiento_Capacidad_Técnica_y_Administrativa</v>
          </cell>
        </row>
        <row r="14">
          <cell r="H14" t="str">
            <v>OCDE</v>
          </cell>
        </row>
        <row r="15">
          <cell r="H15" t="str">
            <v>Planificacion_y_Armonización_Estadistica</v>
          </cell>
        </row>
        <row r="16">
          <cell r="H16" t="str">
            <v>Precios</v>
          </cell>
        </row>
        <row r="17">
          <cell r="H17" t="str">
            <v>Produccion_Comercio_y_Servicios</v>
          </cell>
        </row>
        <row r="18">
          <cell r="H18" t="str">
            <v>Propositos_Multiples</v>
          </cell>
        </row>
        <row r="19">
          <cell r="H19" t="str">
            <v>Servicios_Públicos</v>
          </cell>
        </row>
        <row r="20">
          <cell r="H20" t="str">
            <v>SINIDEL</v>
          </cell>
        </row>
        <row r="21">
          <cell r="H21" t="str">
            <v>SIPSA</v>
          </cell>
        </row>
        <row r="22">
          <cell r="H22" t="str">
            <v>Sociodemográficas</v>
          </cell>
        </row>
        <row r="23">
          <cell r="H23" t="str">
            <v>Temas_Ambientales</v>
          </cell>
        </row>
        <row r="24">
          <cell r="H24" t="str">
            <v>Turísmo</v>
          </cell>
        </row>
        <row r="25">
          <cell r="H25" t="str">
            <v>Victimización</v>
          </cell>
        </row>
      </sheetData>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1. METAS E HITOS"/>
      <sheetName val="2. RECURSOS"/>
      <sheetName val="3. TALENTO HUMANO"/>
      <sheetName val="4. TRANSPORTE "/>
      <sheetName val="5. TIQUETES "/>
      <sheetName val="6. VIÁTICOS"/>
      <sheetName val="7. INSUMOS"/>
      <sheetName val="LISTAS"/>
      <sheetName val="BASE"/>
      <sheetName val="BASE2"/>
      <sheetName val="ASIGNACION POR 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L2" t="str">
            <v xml:space="preserve">
Acuerdo: solución al problema de las drogas ilícitas
Información estadística sobre producción, importación y comercialización de insumos y precursores químicos usados para la producción de drogas ilícitas
</v>
          </cell>
          <cell r="M2" t="str">
            <v xml:space="preserve">Planeación participativa: 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
</v>
          </cell>
          <cell r="N2" t="str">
            <v>Principio de democratización</v>
          </cell>
        </row>
        <row r="3">
          <cell r="L3" t="str">
            <v xml:space="preserve">Acuerdo: solución al problema de las drogas ilícitas
Información estadística sobre sustitución de Cultivos y Desarrollo Alternativo (p..ej resiembra cultivos tradicionales o alternativos lícitos)
</v>
          </cell>
          <cell r="M3" t="str">
            <v>Audiencia pública participativa: es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v>
          </cell>
          <cell r="N3" t="str">
            <v>Principio de autonomía</v>
          </cell>
        </row>
        <row r="4">
          <cell r="L4" t="str">
            <v>Acuerdo: solución al problema de las drogas ilícitas
Informacion sobre consumo de dogras ilicitas</v>
          </cell>
          <cell r="M4" t="str">
            <v>Feria de servicios: acto público organizado por la entidad para ser realizado en uno o varios días, al cual pueden asistir los ciudadanos y sus organizaciones libremente</v>
          </cell>
          <cell r="N4" t="str">
            <v xml:space="preserve">Principio de transparencia
</v>
          </cell>
        </row>
        <row r="5">
          <cell r="L5" t="str">
            <v>Acuerdo: solución al problema de las drogas ilícitas
Información sobre lavado de activos y finanzas ilícitas</v>
          </cell>
          <cell r="M5" t="str">
            <v xml:space="preserve">Feria de servicios: es un acto público organizado por la entidad para ser realizado en uno o varios días, al cual pueden asistir los ciudadanos y sus organizaciones libremente.
</v>
          </cell>
          <cell r="N5" t="str">
            <v>Principio de igualdad</v>
          </cell>
        </row>
        <row r="6">
          <cell r="L6" t="str">
            <v xml:space="preserve">Acuerdo: Política de desarrollo agrario integral. Hacia un nuevo campo colombiano: Reforma Rural Integral (RRI)
Información sobre acceso integral a la tierra (riego, crédito, asistencia técnica, asociatividad, posibilidades de comercialización, etc.)
</v>
          </cell>
          <cell r="M6" t="str">
            <v>Encuentros de diálogos participativos: espacios de encuentro entre la ciudadanía y los representantes de las entidades públicas para fomentar el diálogo sobre materias de interés público</v>
          </cell>
          <cell r="N6" t="str">
            <v>Principio de responsabilidad</v>
          </cell>
        </row>
        <row r="7">
          <cell r="L7" t="str">
            <v>Acuerdo: Política de desarrollo agrario integral. Hacia un nuevo campo colombiano: Reforma Rural Integral (RRI)
Información sobre reducción radical de la pobreza y en especial de la pobreza extrema, con el fin de disminuir la brecha que existe entre el campo y la ciudad.</v>
          </cell>
          <cell r="M7" t="str">
            <v>Rendición de cuentas: espacio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v>
          </cell>
          <cell r="N7" t="str">
            <v>Principio de eficacia</v>
          </cell>
        </row>
        <row r="8">
          <cell r="L8" t="str">
            <v xml:space="preserve">Acuerdo: Política de desarrollo agrario integral. Hacia un nuevo campo colombiano: Reforma Rural Integral (RRI)
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v>
          </cell>
          <cell r="M8" t="str">
            <v>El control social:  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v>
          </cell>
          <cell r="N8" t="str">
            <v xml:space="preserve">Principio de objetividad
</v>
          </cell>
        </row>
        <row r="9">
          <cell r="L9" t="str">
            <v xml:space="preserve">Acuerdo: Política de desarrollo agrario integral. Hacia un nuevo campo colombiano: Reforma Rural Integral (RRI)
Información estadistica orientada a los programas especiales de desarrollo con enfoque territorial (PDET) </v>
          </cell>
          <cell r="M9" t="str">
            <v>Control social con enfoque anticorrupción:  1- previene los riesgos de corrupción en la implementación de políticas públicas; 2- evita la perdida de legitimidad y confianza institucional y 3- fortalece la transparencia a lo largo del ciclo de la gestión pública</v>
          </cell>
          <cell r="N9" t="str">
            <v>Principio de legalidad</v>
          </cell>
        </row>
        <row r="10">
          <cell r="L10" t="str">
            <v>Acuerdo: Política de desarrollo agrario integral. Hacia un nuevo campo colombiano: Reforma Rural Integral (RRI)
Información estadística  orientada hacia y/o sobre seguridad alimentaria y nutricional</v>
          </cell>
          <cell r="M10" t="str">
            <v>Transparencia administrativa: 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v>
          </cell>
          <cell r="N10" t="str">
            <v>No Aplica (Por favor justifique su respuesta en el campo de observaciones)</v>
          </cell>
        </row>
        <row r="11">
          <cell r="L11" t="str">
            <v>Acuerdo: Política de desarrollo agrario integral. Hacia un nuevo campo colombiano: Reforma Rural Integral (RRI)
Información  estadística  sobre necesidades, características y particularidades de los territorios y las comunida des rurales  con perspectiva de género y enfoque diferencial</v>
          </cell>
          <cell r="M11" t="str">
            <v>Consulta previa: 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v>
          </cell>
        </row>
        <row r="12">
          <cell r="L12" t="str">
            <v xml:space="preserve">Acuerdo : Participación Política. Apertura democrática para construir la paz
Información estadística sobre inclusión y pluralismos político en democracia, incentivos  y apoyos del Estado para el ejercicio democrático y garantías de transparencia y de equidad en las reglas del juego </v>
          </cell>
          <cell r="M12" t="str">
            <v xml:space="preserve">Encuesta deliberativa: sirve para dar voz a la ciudadanía en los procesos de decisión pública a través de la consulta y cogestión en los procesos de planeación.
</v>
          </cell>
        </row>
        <row r="13">
          <cell r="L13" t="str">
            <v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v>
          </cell>
          <cell r="M13" t="str">
            <v xml:space="preserve">Consulta para la identificación de necesidades de información de los grupos de valor:  se hace importante identificar los temas de mayor interés de los grupos de valor y de interés de la entidad </v>
          </cell>
        </row>
        <row r="14">
          <cell r="L14" t="str">
            <v>Acuerdo sobre las Víctimas del conflicto: “Sistema Integral
de Verdad, Justicia, Reparación y No Repetición”
Información estadística aplicada para delimitar patrones de violencia con enfoque diferencial de territorio y población</v>
          </cell>
          <cell r="M14" t="str">
            <v>Canales de información y atención ciudadana: canales de comunicación y mecanismos de interacción y participación que permiten a los ciudadanos establecer un contacto estrecho y directo con la entidad, para conocer información relativa a su misionalidad (presenciales, telefónicos, virtuales tecnológicos y digitales</v>
          </cell>
        </row>
        <row r="15">
          <cell r="L15" t="str">
            <v>Acuerdo sobre las Víctimas del conflicto: “Sistema Integral
de Verdad, Justicia, Reparación y No Repetición”
Información estadística sobre medidas de reparación integral (el Acuerdo contempla ocho (8) medidas).</v>
          </cell>
          <cell r="M15" t="str">
            <v>Comités / mesas de seguimiento y control de la gestión pública: son todos aquellos espacios en los cuales se coordinan, articulan las acciones y gestiones públicas de la entidad que permiten determinar acciones de control a las actividades de planeación y organización, según la normatividad vigente de la entidad</v>
          </cell>
        </row>
        <row r="16">
          <cell r="L16" t="str">
            <v>Otro (Por favor indiquenos en el campo de observaciones cual otro acuerdo se alinea con la meta)</v>
          </cell>
          <cell r="M16" t="str">
            <v xml:space="preserve">Cuerpos Colegiados: Los escenarios donde se ejerce el derecho al voto, promueven la democracia y fortalecen la credibilidad institucional  </v>
          </cell>
        </row>
        <row r="17">
          <cell r="L17" t="str">
            <v>No Aplica (Por favor justifique su respuesta en el campo de observaciones)</v>
          </cell>
          <cell r="M17" t="str">
            <v>World Coffe:  espacio colaborativo con los grupos de interés y líderes sociales para discutir temas concretos, profundizar en los resultados de las acciones institucionales y recoger propuestas para la mejora institucionalForo ciudadano: reunión para deliberar e intercambiar ideas y puntos de vista para evaluar el cumplimiento de las políticas, planes, proyectos o la prestación de servicios de la entidad o de un sector</v>
          </cell>
        </row>
        <row r="18">
          <cell r="M18" t="str">
            <v>Ejecución por colaboración ciudadana: determinar si la entidad ha organizado programas y servicios institucionales que sean administrados y ejecutados por la comunidad (autoconstrucción, madres comunitarias, saneamiento básico ambiental comunitario, entre otros)</v>
          </cell>
        </row>
        <row r="19">
          <cell r="M19" t="str">
            <v>Otros espacios de participación y jornadas de dialogo:  es una instancias o espacios de participación ciudadana no reglamentado, en los que su composición, atribuciones y mecanismos de funcionamiento no se encuentran definidos por instrumento normativo, pero que igualmente le permite a la ciudadanía intervenir</v>
          </cell>
        </row>
        <row r="20">
          <cell r="M20" t="str">
            <v>La Información y Consulta: 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v>
          </cell>
        </row>
        <row r="21">
          <cell r="M21" t="str">
            <v xml:space="preserve">Estrategia de comunicaciones y cultura orientada hacia la participación 
</v>
          </cell>
        </row>
        <row r="22">
          <cell r="M22" t="str">
            <v xml:space="preserve">Auditorias entes de control. </v>
          </cell>
        </row>
        <row r="23">
          <cell r="M23" t="str">
            <v>No Aplica (Por favor justifique su respuesta en el campo de observaciones)</v>
          </cell>
        </row>
      </sheetData>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ECP V3"/>
      <sheetName val="INFORMACIÓN"/>
      <sheetName val="BASE FUNC"/>
      <sheetName val="BD"/>
      <sheetName val="FUNC"/>
      <sheetName val="recomendaciones"/>
      <sheetName val="BASE"/>
      <sheetName val="DATOS"/>
    </sheetNames>
    <sheetDataSet>
      <sheetData sheetId="0"/>
      <sheetData sheetId="1"/>
      <sheetData sheetId="2">
        <row r="3">
          <cell r="A3" t="str">
            <v>IMPUESTOS</v>
          </cell>
          <cell r="B3" t="str">
            <v>MULTAS</v>
          </cell>
          <cell r="C3" t="str">
            <v>COMPRAEQUIPO</v>
          </cell>
          <cell r="D3" t="str">
            <v>ENSERESYEQUIPOSDEOFICINA</v>
          </cell>
          <cell r="E3" t="str">
            <v>MATERIALESYSUMINISTROS</v>
          </cell>
          <cell r="F3" t="str">
            <v>MANTENIMIENTO</v>
          </cell>
          <cell r="G3" t="str">
            <v>COMUNICACIONESYTRANS</v>
          </cell>
          <cell r="H3" t="str">
            <v>IMPRESOSYPUBLICACIONES</v>
          </cell>
          <cell r="I3" t="str">
            <v>SERVICIOSPÚBLICOS</v>
          </cell>
          <cell r="J3" t="str">
            <v>SEGUROS</v>
          </cell>
          <cell r="K3" t="str">
            <v>ARRENDAMIENTOS</v>
          </cell>
          <cell r="L3" t="str">
            <v>VIÁTICOS</v>
          </cell>
          <cell r="M3" t="str">
            <v>IMPREVISTOS</v>
          </cell>
          <cell r="N3" t="str">
            <v>JUDICIALES</v>
          </cell>
          <cell r="O3" t="str">
            <v>CAPACITACIÓN</v>
          </cell>
          <cell r="P3" t="str">
            <v>FINANCIEROS</v>
          </cell>
          <cell r="Q3" t="str">
            <v>OTROSPORSERVICIOS</v>
          </cell>
          <cell r="R3" t="str">
            <v>OTROSPORBIENES</v>
          </cell>
          <cell r="S3" t="str">
            <v>SUELDOSNOMINA</v>
          </cell>
          <cell r="T3" t="str">
            <v>PRIMATECNICA</v>
          </cell>
          <cell r="U3" t="str">
            <v>Otros</v>
          </cell>
          <cell r="V3" t="str">
            <v>HORASEXTRASFESTVAC</v>
          </cell>
          <cell r="W3" t="str">
            <v>ANMINISTRADORASPRIVADO</v>
          </cell>
          <cell r="X3" t="str">
            <v>ADMINISTRADORASPUBLICO</v>
          </cell>
          <cell r="Y3" t="str">
            <v>ICBF</v>
          </cell>
          <cell r="Z3" t="str">
            <v>SENA</v>
          </cell>
          <cell r="AA3" t="str">
            <v>ESAP</v>
          </cell>
          <cell r="AB3" t="str">
            <v>APORTESESCUELAS</v>
          </cell>
        </row>
      </sheetData>
      <sheetData sheetId="3"/>
      <sheetData sheetId="4"/>
      <sheetData sheetId="5"/>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mailto:rrvalenzuelag@dane.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86995"/>
  </sheetPr>
  <dimension ref="A1:AG393"/>
  <sheetViews>
    <sheetView showGridLines="0" tabSelected="1" zoomScale="80" zoomScaleNormal="80" workbookViewId="0"/>
  </sheetViews>
  <sheetFormatPr baseColWidth="10" defaultColWidth="10" defaultRowHeight="17.25" x14ac:dyDescent="0.3"/>
  <cols>
    <col min="1" max="1" width="15.625" style="22" customWidth="1"/>
    <col min="2" max="2" width="21.875" style="22" customWidth="1"/>
    <col min="3" max="3" width="15.625" style="22" customWidth="1"/>
    <col min="4" max="4" width="41.375" style="24" customWidth="1"/>
    <col min="5" max="5" width="34.75" style="24" customWidth="1"/>
    <col min="6" max="6" width="36.125" style="24" customWidth="1"/>
    <col min="7" max="7" width="20.5" style="22" customWidth="1"/>
    <col min="8" max="8" width="20" style="22" customWidth="1"/>
    <col min="9" max="9" width="54.875" style="22" customWidth="1"/>
    <col min="10" max="10" width="20.875" style="40" customWidth="1"/>
    <col min="11" max="11" width="14.125" style="31" customWidth="1"/>
    <col min="12" max="12" width="12.875" style="31" customWidth="1"/>
    <col min="13" max="13" width="11" style="22" customWidth="1"/>
    <col min="14" max="16" width="11.125" style="22" customWidth="1"/>
    <col min="17" max="17" width="31.125" style="22" customWidth="1"/>
    <col min="18" max="18" width="27.875" style="22" customWidth="1"/>
    <col min="19" max="19" width="45.625" style="22" customWidth="1"/>
    <col min="20" max="21" width="22.625" style="22" customWidth="1"/>
    <col min="22" max="22" width="32" style="111" customWidth="1"/>
    <col min="23" max="23" width="19.375" style="22" customWidth="1"/>
    <col min="24" max="24" width="39.625" style="22" customWidth="1"/>
    <col min="25" max="25" width="44.25" style="20" customWidth="1"/>
    <col min="26" max="26" width="41.625" style="22" customWidth="1"/>
    <col min="27" max="27" width="40.125" style="22" customWidth="1"/>
    <col min="28" max="28" width="38.5" style="22" customWidth="1"/>
    <col min="29" max="29" width="37.25" style="22" customWidth="1"/>
    <col min="30" max="31" width="33.25" customWidth="1"/>
    <col min="32" max="32" width="16.25" style="386" bestFit="1" customWidth="1"/>
    <col min="33" max="33" width="13.625" style="386" bestFit="1" customWidth="1"/>
    <col min="34" max="16384" width="10" style="386"/>
  </cols>
  <sheetData>
    <row r="1" spans="1:31" ht="71.25" customHeight="1" x14ac:dyDescent="0.25">
      <c r="A1"/>
      <c r="B1"/>
      <c r="C1"/>
      <c r="D1" s="626" t="s">
        <v>4284</v>
      </c>
      <c r="E1" s="627"/>
      <c r="F1" s="627"/>
      <c r="G1"/>
      <c r="H1"/>
      <c r="I1"/>
      <c r="J1"/>
      <c r="K1"/>
      <c r="L1"/>
      <c r="M1"/>
      <c r="N1"/>
      <c r="O1"/>
      <c r="P1"/>
      <c r="Q1"/>
      <c r="R1"/>
      <c r="S1"/>
      <c r="T1"/>
      <c r="U1"/>
      <c r="V1"/>
      <c r="W1"/>
      <c r="X1"/>
      <c r="Y1"/>
      <c r="Z1"/>
      <c r="AA1"/>
      <c r="AB1"/>
      <c r="AC1"/>
    </row>
    <row r="2" spans="1:31" ht="39" customHeight="1" x14ac:dyDescent="0.25">
      <c r="A2" s="642" t="s">
        <v>5</v>
      </c>
      <c r="B2" s="643"/>
      <c r="C2" s="643"/>
      <c r="D2" s="643"/>
      <c r="E2" s="643"/>
      <c r="F2" s="643"/>
      <c r="G2" s="643"/>
      <c r="H2" s="643"/>
      <c r="I2" s="643"/>
      <c r="J2" s="643"/>
      <c r="K2" s="643"/>
      <c r="L2" s="643"/>
      <c r="M2" s="642" t="s">
        <v>6</v>
      </c>
      <c r="N2" s="643"/>
      <c r="O2" s="643"/>
      <c r="P2" s="644"/>
      <c r="Q2" s="640" t="s">
        <v>7</v>
      </c>
      <c r="R2" s="641"/>
      <c r="S2" s="641"/>
      <c r="T2" s="641"/>
      <c r="U2" s="641"/>
      <c r="V2" s="641"/>
      <c r="W2" s="641"/>
      <c r="X2" s="635" t="s">
        <v>8</v>
      </c>
      <c r="Y2" s="635"/>
      <c r="Z2" s="635"/>
      <c r="AA2" s="635"/>
      <c r="AB2" s="635"/>
      <c r="AC2" s="655" t="s">
        <v>9</v>
      </c>
      <c r="AD2" s="497" t="s">
        <v>3831</v>
      </c>
      <c r="AE2" s="497"/>
    </row>
    <row r="3" spans="1:31" s="387" customFormat="1" ht="45" customHeight="1" x14ac:dyDescent="0.25">
      <c r="A3" s="379" t="s">
        <v>10</v>
      </c>
      <c r="B3" s="379" t="s">
        <v>1624</v>
      </c>
      <c r="C3" s="379" t="s">
        <v>11</v>
      </c>
      <c r="D3" s="380" t="s">
        <v>12</v>
      </c>
      <c r="E3" s="380" t="s">
        <v>13</v>
      </c>
      <c r="F3" s="380" t="s">
        <v>14</v>
      </c>
      <c r="G3" s="379" t="s">
        <v>15</v>
      </c>
      <c r="H3" s="379" t="s">
        <v>16</v>
      </c>
      <c r="I3" s="381" t="s">
        <v>17</v>
      </c>
      <c r="J3" s="382" t="s">
        <v>18</v>
      </c>
      <c r="K3" s="383" t="s">
        <v>19</v>
      </c>
      <c r="L3" s="383" t="s">
        <v>20</v>
      </c>
      <c r="M3" s="384" t="s">
        <v>21</v>
      </c>
      <c r="N3" s="384" t="s">
        <v>22</v>
      </c>
      <c r="O3" s="384" t="s">
        <v>23</v>
      </c>
      <c r="P3" s="384" t="s">
        <v>24</v>
      </c>
      <c r="Q3" s="379" t="s">
        <v>25</v>
      </c>
      <c r="R3" s="379" t="s">
        <v>1562</v>
      </c>
      <c r="S3" s="379" t="s">
        <v>26</v>
      </c>
      <c r="T3" s="379" t="s">
        <v>27</v>
      </c>
      <c r="U3" s="379" t="s">
        <v>28</v>
      </c>
      <c r="V3" s="379" t="s">
        <v>29</v>
      </c>
      <c r="W3" s="379" t="s">
        <v>30</v>
      </c>
      <c r="X3" s="379" t="s">
        <v>31</v>
      </c>
      <c r="Y3" s="379" t="s">
        <v>32</v>
      </c>
      <c r="Z3" s="379" t="s">
        <v>33</v>
      </c>
      <c r="AA3" s="379" t="s">
        <v>34</v>
      </c>
      <c r="AB3" s="379" t="s">
        <v>2234</v>
      </c>
      <c r="AC3" s="655"/>
      <c r="AD3" s="385" t="s">
        <v>3832</v>
      </c>
      <c r="AE3" s="385" t="s">
        <v>3833</v>
      </c>
    </row>
    <row r="4" spans="1:31" ht="89.25" customHeight="1" x14ac:dyDescent="0.25">
      <c r="A4" s="429" t="s">
        <v>1280</v>
      </c>
      <c r="B4" s="429" t="s">
        <v>2747</v>
      </c>
      <c r="C4" s="429" t="s">
        <v>2940</v>
      </c>
      <c r="D4" s="522" t="s">
        <v>2757</v>
      </c>
      <c r="E4" s="522" t="s">
        <v>2758</v>
      </c>
      <c r="F4" s="522" t="s">
        <v>2757</v>
      </c>
      <c r="G4" s="450" t="s">
        <v>2759</v>
      </c>
      <c r="H4" s="163" t="s">
        <v>2947</v>
      </c>
      <c r="I4" s="166" t="s">
        <v>2760</v>
      </c>
      <c r="J4" s="101">
        <v>0.7</v>
      </c>
      <c r="K4" s="33">
        <v>44563</v>
      </c>
      <c r="L4" s="33">
        <v>44644</v>
      </c>
      <c r="M4" s="34">
        <v>1</v>
      </c>
      <c r="N4" s="34">
        <v>1</v>
      </c>
      <c r="O4" s="34">
        <v>1</v>
      </c>
      <c r="P4" s="34">
        <v>1</v>
      </c>
      <c r="Q4" s="32" t="s">
        <v>1286</v>
      </c>
      <c r="R4" s="32" t="s">
        <v>1564</v>
      </c>
      <c r="S4" s="447" t="s">
        <v>2761</v>
      </c>
      <c r="T4" s="447" t="s">
        <v>40</v>
      </c>
      <c r="U4" s="447" t="s">
        <v>40</v>
      </c>
      <c r="V4" s="32" t="s">
        <v>1652</v>
      </c>
      <c r="W4" s="32" t="s">
        <v>46</v>
      </c>
      <c r="X4" s="450" t="s">
        <v>1432</v>
      </c>
      <c r="Y4" s="450" t="s">
        <v>1526</v>
      </c>
      <c r="Z4" s="450" t="s">
        <v>1548</v>
      </c>
      <c r="AA4" s="450" t="s">
        <v>1742</v>
      </c>
      <c r="AB4" s="450" t="s">
        <v>1303</v>
      </c>
      <c r="AC4" s="450" t="s">
        <v>2762</v>
      </c>
      <c r="AD4" s="426">
        <v>222640000</v>
      </c>
      <c r="AE4" s="426">
        <v>0</v>
      </c>
    </row>
    <row r="5" spans="1:31" ht="89.25" customHeight="1" x14ac:dyDescent="0.25">
      <c r="A5" s="431"/>
      <c r="B5" s="431"/>
      <c r="C5" s="431"/>
      <c r="D5" s="564"/>
      <c r="E5" s="564"/>
      <c r="F5" s="564"/>
      <c r="G5" s="452"/>
      <c r="H5" s="163" t="s">
        <v>2947</v>
      </c>
      <c r="I5" s="166" t="s">
        <v>3796</v>
      </c>
      <c r="J5" s="101">
        <v>0.3</v>
      </c>
      <c r="K5" s="33">
        <v>44645</v>
      </c>
      <c r="L5" s="33">
        <v>44910</v>
      </c>
      <c r="M5" s="34">
        <v>0</v>
      </c>
      <c r="N5" s="34">
        <v>0.4</v>
      </c>
      <c r="O5" s="34">
        <v>0.8</v>
      </c>
      <c r="P5" s="34">
        <v>1</v>
      </c>
      <c r="Q5" s="32" t="s">
        <v>1286</v>
      </c>
      <c r="R5" s="32" t="s">
        <v>1564</v>
      </c>
      <c r="S5" s="449"/>
      <c r="T5" s="449"/>
      <c r="U5" s="449"/>
      <c r="V5" s="32" t="s">
        <v>1652</v>
      </c>
      <c r="W5" s="32" t="s">
        <v>46</v>
      </c>
      <c r="X5" s="452"/>
      <c r="Y5" s="452"/>
      <c r="Z5" s="452"/>
      <c r="AA5" s="452"/>
      <c r="AB5" s="452"/>
      <c r="AC5" s="452"/>
      <c r="AD5" s="428"/>
      <c r="AE5" s="428"/>
    </row>
    <row r="6" spans="1:31" ht="94.5" customHeight="1" x14ac:dyDescent="0.25">
      <c r="A6" s="429" t="s">
        <v>1280</v>
      </c>
      <c r="B6" s="532" t="s">
        <v>2747</v>
      </c>
      <c r="C6" s="532" t="s">
        <v>2941</v>
      </c>
      <c r="D6" s="537" t="s">
        <v>2763</v>
      </c>
      <c r="E6" s="537" t="s">
        <v>2764</v>
      </c>
      <c r="F6" s="537" t="s">
        <v>2763</v>
      </c>
      <c r="G6" s="524" t="s">
        <v>2759</v>
      </c>
      <c r="H6" s="163" t="s">
        <v>2948</v>
      </c>
      <c r="I6" s="166" t="s">
        <v>2765</v>
      </c>
      <c r="J6" s="101">
        <v>0.8</v>
      </c>
      <c r="K6" s="33">
        <v>44563</v>
      </c>
      <c r="L6" s="33">
        <v>44679</v>
      </c>
      <c r="M6" s="34">
        <v>0.5</v>
      </c>
      <c r="N6" s="34">
        <v>1</v>
      </c>
      <c r="O6" s="34">
        <v>1</v>
      </c>
      <c r="P6" s="34">
        <v>1</v>
      </c>
      <c r="Q6" s="32" t="s">
        <v>1286</v>
      </c>
      <c r="R6" s="32" t="s">
        <v>1564</v>
      </c>
      <c r="S6" s="447" t="s">
        <v>2761</v>
      </c>
      <c r="T6" s="447" t="s">
        <v>40</v>
      </c>
      <c r="U6" s="447" t="s">
        <v>40</v>
      </c>
      <c r="V6" s="32" t="s">
        <v>1652</v>
      </c>
      <c r="W6" s="32" t="s">
        <v>46</v>
      </c>
      <c r="X6" s="450" t="s">
        <v>1432</v>
      </c>
      <c r="Y6" s="450" t="s">
        <v>1526</v>
      </c>
      <c r="Z6" s="450" t="s">
        <v>1548</v>
      </c>
      <c r="AA6" s="450" t="s">
        <v>1742</v>
      </c>
      <c r="AB6" s="450" t="s">
        <v>1303</v>
      </c>
      <c r="AC6" s="557" t="s">
        <v>2766</v>
      </c>
      <c r="AD6" s="466">
        <v>30960000</v>
      </c>
      <c r="AE6" s="475">
        <v>0</v>
      </c>
    </row>
    <row r="7" spans="1:31" ht="94.5" customHeight="1" x14ac:dyDescent="0.25">
      <c r="A7" s="431"/>
      <c r="B7" s="532"/>
      <c r="C7" s="532"/>
      <c r="D7" s="537"/>
      <c r="E7" s="537"/>
      <c r="F7" s="537"/>
      <c r="G7" s="524"/>
      <c r="H7" s="163" t="s">
        <v>2949</v>
      </c>
      <c r="I7" s="166" t="s">
        <v>3797</v>
      </c>
      <c r="J7" s="101">
        <v>0.2</v>
      </c>
      <c r="K7" s="33">
        <v>44645</v>
      </c>
      <c r="L7" s="33">
        <v>44910</v>
      </c>
      <c r="M7" s="34">
        <v>0</v>
      </c>
      <c r="N7" s="34">
        <v>0.2</v>
      </c>
      <c r="O7" s="34">
        <v>0.7</v>
      </c>
      <c r="P7" s="34">
        <v>1</v>
      </c>
      <c r="Q7" s="32" t="s">
        <v>1286</v>
      </c>
      <c r="R7" s="32" t="s">
        <v>1564</v>
      </c>
      <c r="S7" s="449"/>
      <c r="T7" s="449"/>
      <c r="U7" s="449"/>
      <c r="V7" s="32" t="s">
        <v>1652</v>
      </c>
      <c r="W7" s="32" t="s">
        <v>46</v>
      </c>
      <c r="X7" s="452"/>
      <c r="Y7" s="452"/>
      <c r="Z7" s="452"/>
      <c r="AA7" s="452"/>
      <c r="AB7" s="452"/>
      <c r="AC7" s="579"/>
      <c r="AD7" s="466"/>
      <c r="AE7" s="475"/>
    </row>
    <row r="8" spans="1:31" ht="77.25" customHeight="1" x14ac:dyDescent="0.25">
      <c r="A8" s="429" t="s">
        <v>1280</v>
      </c>
      <c r="B8" s="532" t="s">
        <v>2747</v>
      </c>
      <c r="C8" s="532" t="s">
        <v>2942</v>
      </c>
      <c r="D8" s="537" t="s">
        <v>2767</v>
      </c>
      <c r="E8" s="537" t="s">
        <v>3798</v>
      </c>
      <c r="F8" s="537" t="s">
        <v>2768</v>
      </c>
      <c r="G8" s="524" t="s">
        <v>2759</v>
      </c>
      <c r="H8" s="163" t="s">
        <v>2950</v>
      </c>
      <c r="I8" s="166" t="s">
        <v>2769</v>
      </c>
      <c r="J8" s="101">
        <v>0.5</v>
      </c>
      <c r="K8" s="33">
        <v>44685</v>
      </c>
      <c r="L8" s="33">
        <v>44910</v>
      </c>
      <c r="M8" s="34">
        <v>0</v>
      </c>
      <c r="N8" s="34">
        <v>0.2</v>
      </c>
      <c r="O8" s="34">
        <v>0.7</v>
      </c>
      <c r="P8" s="34">
        <v>1</v>
      </c>
      <c r="Q8" s="32" t="s">
        <v>1286</v>
      </c>
      <c r="R8" s="32" t="s">
        <v>1564</v>
      </c>
      <c r="S8" s="447" t="s">
        <v>2770</v>
      </c>
      <c r="T8" s="447" t="s">
        <v>40</v>
      </c>
      <c r="U8" s="447" t="s">
        <v>40</v>
      </c>
      <c r="V8" s="32" t="s">
        <v>1652</v>
      </c>
      <c r="W8" s="32" t="s">
        <v>54</v>
      </c>
      <c r="X8" s="450" t="s">
        <v>1432</v>
      </c>
      <c r="Y8" s="450" t="s">
        <v>1526</v>
      </c>
      <c r="Z8" s="450" t="s">
        <v>1548</v>
      </c>
      <c r="AA8" s="450" t="s">
        <v>1742</v>
      </c>
      <c r="AB8" s="450" t="s">
        <v>1303</v>
      </c>
      <c r="AC8" s="557" t="s">
        <v>2766</v>
      </c>
      <c r="AD8" s="466">
        <v>30960000</v>
      </c>
      <c r="AE8" s="466">
        <v>0</v>
      </c>
    </row>
    <row r="9" spans="1:31" ht="77.25" customHeight="1" x14ac:dyDescent="0.25">
      <c r="A9" s="431"/>
      <c r="B9" s="532"/>
      <c r="C9" s="532"/>
      <c r="D9" s="537"/>
      <c r="E9" s="537"/>
      <c r="F9" s="537"/>
      <c r="G9" s="524"/>
      <c r="H9" s="163" t="s">
        <v>2951</v>
      </c>
      <c r="I9" s="166" t="s">
        <v>2771</v>
      </c>
      <c r="J9" s="101">
        <v>0.5</v>
      </c>
      <c r="K9" s="122">
        <v>44716</v>
      </c>
      <c r="L9" s="122">
        <v>44910</v>
      </c>
      <c r="M9" s="108">
        <v>0</v>
      </c>
      <c r="N9" s="108">
        <v>0.2</v>
      </c>
      <c r="O9" s="108">
        <v>0.6</v>
      </c>
      <c r="P9" s="108">
        <v>1</v>
      </c>
      <c r="Q9" s="32" t="s">
        <v>1286</v>
      </c>
      <c r="R9" s="32" t="s">
        <v>1564</v>
      </c>
      <c r="S9" s="449"/>
      <c r="T9" s="449"/>
      <c r="U9" s="449"/>
      <c r="V9" s="32" t="s">
        <v>1652</v>
      </c>
      <c r="W9" s="32" t="s">
        <v>54</v>
      </c>
      <c r="X9" s="452"/>
      <c r="Y9" s="452"/>
      <c r="Z9" s="452"/>
      <c r="AA9" s="452"/>
      <c r="AB9" s="452"/>
      <c r="AC9" s="579"/>
      <c r="AD9" s="466"/>
      <c r="AE9" s="466"/>
    </row>
    <row r="10" spans="1:31" ht="55.5" customHeight="1" x14ac:dyDescent="0.25">
      <c r="A10" s="542" t="s">
        <v>1280</v>
      </c>
      <c r="B10" s="662" t="s">
        <v>2748</v>
      </c>
      <c r="C10" s="662" t="s">
        <v>2993</v>
      </c>
      <c r="D10" s="456" t="s">
        <v>2992</v>
      </c>
      <c r="E10" s="552" t="s">
        <v>3046</v>
      </c>
      <c r="F10" s="552" t="s">
        <v>2988</v>
      </c>
      <c r="G10" s="546" t="s">
        <v>2989</v>
      </c>
      <c r="H10" s="165" t="s">
        <v>2994</v>
      </c>
      <c r="I10" s="167" t="s">
        <v>2997</v>
      </c>
      <c r="J10" s="183">
        <v>0.25</v>
      </c>
      <c r="K10" s="126">
        <v>44576</v>
      </c>
      <c r="L10" s="126">
        <v>44651</v>
      </c>
      <c r="M10" s="58">
        <v>1</v>
      </c>
      <c r="N10" s="58">
        <v>1</v>
      </c>
      <c r="O10" s="58">
        <v>1</v>
      </c>
      <c r="P10" s="58">
        <v>1</v>
      </c>
      <c r="Q10" s="88" t="s">
        <v>1306</v>
      </c>
      <c r="R10" s="88" t="s">
        <v>1564</v>
      </c>
      <c r="S10" s="517" t="s">
        <v>3799</v>
      </c>
      <c r="T10" s="517" t="s">
        <v>40</v>
      </c>
      <c r="U10" s="517" t="s">
        <v>40</v>
      </c>
      <c r="V10" s="88" t="s">
        <v>1652</v>
      </c>
      <c r="W10" s="61" t="s">
        <v>46</v>
      </c>
      <c r="X10" s="527" t="s">
        <v>1395</v>
      </c>
      <c r="Y10" s="527" t="s">
        <v>1460</v>
      </c>
      <c r="Z10" s="527" t="s">
        <v>1729</v>
      </c>
      <c r="AA10" s="527" t="s">
        <v>3044</v>
      </c>
      <c r="AB10" s="527" t="s">
        <v>1303</v>
      </c>
      <c r="AC10" s="657"/>
      <c r="AD10" s="476">
        <f>129730000/4</f>
        <v>32432500</v>
      </c>
      <c r="AE10" s="476">
        <v>0</v>
      </c>
    </row>
    <row r="11" spans="1:31" ht="55.5" customHeight="1" x14ac:dyDescent="0.25">
      <c r="A11" s="542"/>
      <c r="B11" s="662"/>
      <c r="C11" s="662"/>
      <c r="D11" s="456"/>
      <c r="E11" s="552"/>
      <c r="F11" s="552"/>
      <c r="G11" s="546"/>
      <c r="H11" s="165" t="s">
        <v>2995</v>
      </c>
      <c r="I11" s="167" t="s">
        <v>2998</v>
      </c>
      <c r="J11" s="183">
        <v>0.25</v>
      </c>
      <c r="K11" s="126">
        <v>44652</v>
      </c>
      <c r="L11" s="126">
        <v>44742</v>
      </c>
      <c r="M11" s="58">
        <v>0</v>
      </c>
      <c r="N11" s="58">
        <v>1</v>
      </c>
      <c r="O11" s="58">
        <v>1</v>
      </c>
      <c r="P11" s="58">
        <v>1</v>
      </c>
      <c r="Q11" s="88" t="s">
        <v>1306</v>
      </c>
      <c r="R11" s="88" t="s">
        <v>1564</v>
      </c>
      <c r="S11" s="551"/>
      <c r="T11" s="551"/>
      <c r="U11" s="551"/>
      <c r="V11" s="88" t="s">
        <v>1652</v>
      </c>
      <c r="W11" s="61" t="s">
        <v>46</v>
      </c>
      <c r="X11" s="527"/>
      <c r="Y11" s="527"/>
      <c r="Z11" s="527"/>
      <c r="AA11" s="527"/>
      <c r="AB11" s="527"/>
      <c r="AC11" s="657"/>
      <c r="AD11" s="476"/>
      <c r="AE11" s="476"/>
    </row>
    <row r="12" spans="1:31" ht="55.5" customHeight="1" x14ac:dyDescent="0.25">
      <c r="A12" s="542"/>
      <c r="B12" s="662"/>
      <c r="C12" s="662"/>
      <c r="D12" s="456"/>
      <c r="E12" s="460"/>
      <c r="F12" s="552"/>
      <c r="G12" s="546"/>
      <c r="H12" s="165" t="s">
        <v>2996</v>
      </c>
      <c r="I12" s="167" t="s">
        <v>2999</v>
      </c>
      <c r="J12" s="183">
        <v>0.5</v>
      </c>
      <c r="K12" s="126">
        <v>44652</v>
      </c>
      <c r="L12" s="57">
        <v>44926</v>
      </c>
      <c r="M12" s="58">
        <v>0</v>
      </c>
      <c r="N12" s="58">
        <v>0</v>
      </c>
      <c r="O12" s="58">
        <v>0.5</v>
      </c>
      <c r="P12" s="58">
        <v>1</v>
      </c>
      <c r="Q12" s="88" t="s">
        <v>1306</v>
      </c>
      <c r="R12" s="88" t="s">
        <v>1564</v>
      </c>
      <c r="S12" s="518"/>
      <c r="T12" s="518"/>
      <c r="U12" s="518"/>
      <c r="V12" s="88" t="s">
        <v>1652</v>
      </c>
      <c r="W12" s="61" t="s">
        <v>46</v>
      </c>
      <c r="X12" s="527"/>
      <c r="Y12" s="527"/>
      <c r="Z12" s="527"/>
      <c r="AA12" s="527"/>
      <c r="AB12" s="517"/>
      <c r="AC12" s="658"/>
      <c r="AD12" s="476"/>
      <c r="AE12" s="476"/>
    </row>
    <row r="13" spans="1:31" ht="55.5" customHeight="1" x14ac:dyDescent="0.25">
      <c r="A13" s="453" t="s">
        <v>1280</v>
      </c>
      <c r="B13" s="659" t="s">
        <v>2748</v>
      </c>
      <c r="C13" s="659" t="s">
        <v>3000</v>
      </c>
      <c r="D13" s="647" t="s">
        <v>3800</v>
      </c>
      <c r="E13" s="552" t="s">
        <v>3047</v>
      </c>
      <c r="F13" s="128" t="s">
        <v>3048</v>
      </c>
      <c r="G13" s="525" t="s">
        <v>2989</v>
      </c>
      <c r="H13" s="165" t="s">
        <v>3002</v>
      </c>
      <c r="I13" s="167" t="s">
        <v>3050</v>
      </c>
      <c r="J13" s="183">
        <v>0.5</v>
      </c>
      <c r="K13" s="126">
        <v>44652</v>
      </c>
      <c r="L13" s="123">
        <v>44773</v>
      </c>
      <c r="M13" s="124">
        <v>0</v>
      </c>
      <c r="N13" s="124">
        <v>0.5</v>
      </c>
      <c r="O13" s="124">
        <v>1</v>
      </c>
      <c r="P13" s="124">
        <v>1</v>
      </c>
      <c r="Q13" s="88" t="s">
        <v>1306</v>
      </c>
      <c r="R13" s="88" t="s">
        <v>1564</v>
      </c>
      <c r="S13" s="517" t="s">
        <v>3799</v>
      </c>
      <c r="T13" s="517" t="s">
        <v>40</v>
      </c>
      <c r="U13" s="517" t="s">
        <v>40</v>
      </c>
      <c r="V13" s="88" t="s">
        <v>1652</v>
      </c>
      <c r="W13" s="88" t="s">
        <v>46</v>
      </c>
      <c r="X13" s="527" t="s">
        <v>1395</v>
      </c>
      <c r="Y13" s="518" t="s">
        <v>1460</v>
      </c>
      <c r="Z13" s="518" t="s">
        <v>1729</v>
      </c>
      <c r="AA13" s="645" t="s">
        <v>3044</v>
      </c>
      <c r="AB13" s="527" t="s">
        <v>1303</v>
      </c>
      <c r="AC13" s="636"/>
      <c r="AD13" s="477">
        <v>32432500</v>
      </c>
      <c r="AE13" s="477">
        <v>0</v>
      </c>
    </row>
    <row r="14" spans="1:31" ht="93.75" customHeight="1" x14ac:dyDescent="0.25">
      <c r="A14" s="455"/>
      <c r="B14" s="661"/>
      <c r="C14" s="661"/>
      <c r="D14" s="648"/>
      <c r="E14" s="552"/>
      <c r="F14" s="129" t="s">
        <v>3801</v>
      </c>
      <c r="G14" s="526"/>
      <c r="H14" s="165" t="s">
        <v>3049</v>
      </c>
      <c r="I14" s="167" t="s">
        <v>3001</v>
      </c>
      <c r="J14" s="184">
        <v>0.5</v>
      </c>
      <c r="K14" s="123">
        <v>44652</v>
      </c>
      <c r="L14" s="123">
        <v>44926</v>
      </c>
      <c r="M14" s="124">
        <v>0</v>
      </c>
      <c r="N14" s="124">
        <v>0.25</v>
      </c>
      <c r="O14" s="124">
        <v>0.5</v>
      </c>
      <c r="P14" s="125">
        <v>1</v>
      </c>
      <c r="Q14" s="88" t="s">
        <v>1306</v>
      </c>
      <c r="R14" s="88" t="s">
        <v>1564</v>
      </c>
      <c r="S14" s="518"/>
      <c r="T14" s="518"/>
      <c r="U14" s="518"/>
      <c r="V14" s="88" t="s">
        <v>1652</v>
      </c>
      <c r="W14" s="88" t="s">
        <v>46</v>
      </c>
      <c r="X14" s="527"/>
      <c r="Y14" s="517"/>
      <c r="Z14" s="517"/>
      <c r="AA14" s="530"/>
      <c r="AB14" s="517"/>
      <c r="AC14" s="637"/>
      <c r="AD14" s="478"/>
      <c r="AE14" s="478"/>
    </row>
    <row r="15" spans="1:31" ht="96.75" customHeight="1" x14ac:dyDescent="0.25">
      <c r="A15" s="453" t="s">
        <v>1280</v>
      </c>
      <c r="B15" s="659" t="s">
        <v>2748</v>
      </c>
      <c r="C15" s="659" t="s">
        <v>3003</v>
      </c>
      <c r="D15" s="460" t="s">
        <v>3051</v>
      </c>
      <c r="E15" s="460" t="s">
        <v>3802</v>
      </c>
      <c r="F15" s="87" t="s">
        <v>3052</v>
      </c>
      <c r="G15" s="525" t="s">
        <v>2989</v>
      </c>
      <c r="H15" s="165" t="s">
        <v>3004</v>
      </c>
      <c r="I15" s="167" t="s">
        <v>2990</v>
      </c>
      <c r="J15" s="184">
        <v>0.5</v>
      </c>
      <c r="K15" s="57">
        <v>44576</v>
      </c>
      <c r="L15" s="57">
        <v>44926</v>
      </c>
      <c r="M15" s="58">
        <v>0.25</v>
      </c>
      <c r="N15" s="58">
        <v>0.5</v>
      </c>
      <c r="O15" s="58">
        <v>0.75</v>
      </c>
      <c r="P15" s="59">
        <v>1</v>
      </c>
      <c r="Q15" s="88" t="s">
        <v>1306</v>
      </c>
      <c r="R15" s="88" t="s">
        <v>1564</v>
      </c>
      <c r="S15" s="517" t="s">
        <v>3799</v>
      </c>
      <c r="T15" s="88" t="s">
        <v>40</v>
      </c>
      <c r="U15" s="88" t="s">
        <v>40</v>
      </c>
      <c r="V15" s="88" t="s">
        <v>1652</v>
      </c>
      <c r="W15" s="88" t="s">
        <v>46</v>
      </c>
      <c r="X15" s="593" t="s">
        <v>1395</v>
      </c>
      <c r="Y15" s="527" t="s">
        <v>1460</v>
      </c>
      <c r="Z15" s="527" t="s">
        <v>1729</v>
      </c>
      <c r="AA15" s="527" t="s">
        <v>3044</v>
      </c>
      <c r="AB15" s="527" t="s">
        <v>1303</v>
      </c>
      <c r="AC15" s="636"/>
      <c r="AD15" s="463">
        <v>32432500</v>
      </c>
      <c r="AE15" s="463">
        <v>0</v>
      </c>
    </row>
    <row r="16" spans="1:31" ht="96.75" customHeight="1" x14ac:dyDescent="0.25">
      <c r="A16" s="455"/>
      <c r="B16" s="661"/>
      <c r="C16" s="661"/>
      <c r="D16" s="462"/>
      <c r="E16" s="461"/>
      <c r="F16" s="87" t="s">
        <v>2991</v>
      </c>
      <c r="G16" s="526"/>
      <c r="H16" s="165" t="s">
        <v>3053</v>
      </c>
      <c r="I16" s="167" t="s">
        <v>2991</v>
      </c>
      <c r="J16" s="184">
        <v>0.5</v>
      </c>
      <c r="K16" s="57">
        <v>44576</v>
      </c>
      <c r="L16" s="57">
        <v>44926</v>
      </c>
      <c r="M16" s="58">
        <v>0.25</v>
      </c>
      <c r="N16" s="58">
        <v>0.5</v>
      </c>
      <c r="O16" s="58">
        <v>0.75</v>
      </c>
      <c r="P16" s="59">
        <v>1</v>
      </c>
      <c r="Q16" s="88" t="s">
        <v>1306</v>
      </c>
      <c r="R16" s="88" t="s">
        <v>1564</v>
      </c>
      <c r="S16" s="518"/>
      <c r="T16" s="88" t="s">
        <v>40</v>
      </c>
      <c r="U16" s="88" t="s">
        <v>40</v>
      </c>
      <c r="V16" s="88" t="s">
        <v>1652</v>
      </c>
      <c r="W16" s="88" t="s">
        <v>46</v>
      </c>
      <c r="X16" s="594"/>
      <c r="Y16" s="527"/>
      <c r="Z16" s="527"/>
      <c r="AA16" s="527"/>
      <c r="AB16" s="527"/>
      <c r="AC16" s="637"/>
      <c r="AD16" s="465"/>
      <c r="AE16" s="465"/>
    </row>
    <row r="17" spans="1:31" ht="45" customHeight="1" x14ac:dyDescent="0.25">
      <c r="A17" s="532" t="s">
        <v>1280</v>
      </c>
      <c r="B17" s="684" t="s">
        <v>2749</v>
      </c>
      <c r="C17" s="532" t="s">
        <v>2939</v>
      </c>
      <c r="D17" s="646" t="s">
        <v>2922</v>
      </c>
      <c r="E17" s="597" t="s">
        <v>2923</v>
      </c>
      <c r="F17" s="590" t="s">
        <v>3805</v>
      </c>
      <c r="G17" s="646" t="s">
        <v>1661</v>
      </c>
      <c r="H17" s="164" t="s">
        <v>2953</v>
      </c>
      <c r="I17" s="97" t="s">
        <v>2924</v>
      </c>
      <c r="J17" s="98">
        <v>0.75</v>
      </c>
      <c r="K17" s="99">
        <v>44562</v>
      </c>
      <c r="L17" s="99">
        <v>44926</v>
      </c>
      <c r="M17" s="100">
        <v>0.25</v>
      </c>
      <c r="N17" s="100">
        <v>0.5</v>
      </c>
      <c r="O17" s="100">
        <v>0.75</v>
      </c>
      <c r="P17" s="100">
        <v>1</v>
      </c>
      <c r="Q17" s="90" t="s">
        <v>1355</v>
      </c>
      <c r="R17" s="447" t="s">
        <v>1563</v>
      </c>
      <c r="S17" s="447" t="s">
        <v>2954</v>
      </c>
      <c r="T17" s="447" t="s">
        <v>40</v>
      </c>
      <c r="U17" s="447" t="s">
        <v>40</v>
      </c>
      <c r="V17" s="79" t="s">
        <v>1634</v>
      </c>
      <c r="W17" s="90" t="s">
        <v>1442</v>
      </c>
      <c r="X17" s="447" t="s">
        <v>1389</v>
      </c>
      <c r="Y17" s="450" t="s">
        <v>1444</v>
      </c>
      <c r="Z17" s="450" t="s">
        <v>1548</v>
      </c>
      <c r="AA17" s="450" t="s">
        <v>1629</v>
      </c>
      <c r="AB17" s="450" t="s">
        <v>1303</v>
      </c>
      <c r="AC17" s="557" t="s">
        <v>3806</v>
      </c>
      <c r="AD17" s="498">
        <v>28358200</v>
      </c>
      <c r="AE17" s="479">
        <v>0</v>
      </c>
    </row>
    <row r="18" spans="1:31" ht="64.5" customHeight="1" x14ac:dyDescent="0.25">
      <c r="A18" s="532"/>
      <c r="B18" s="684"/>
      <c r="C18" s="532"/>
      <c r="D18" s="597"/>
      <c r="E18" s="598"/>
      <c r="F18" s="590"/>
      <c r="G18" s="597"/>
      <c r="H18" s="164" t="s">
        <v>2952</v>
      </c>
      <c r="I18" s="172" t="s">
        <v>3807</v>
      </c>
      <c r="J18" s="101">
        <v>0.25</v>
      </c>
      <c r="K18" s="99">
        <v>44562</v>
      </c>
      <c r="L18" s="99">
        <v>44926</v>
      </c>
      <c r="M18" s="100">
        <v>0.25</v>
      </c>
      <c r="N18" s="100">
        <v>0</v>
      </c>
      <c r="O18" s="100">
        <v>0.75</v>
      </c>
      <c r="P18" s="100">
        <v>1</v>
      </c>
      <c r="Q18" s="90" t="s">
        <v>1355</v>
      </c>
      <c r="R18" s="449"/>
      <c r="S18" s="449"/>
      <c r="T18" s="449"/>
      <c r="U18" s="449"/>
      <c r="V18" s="79" t="s">
        <v>1634</v>
      </c>
      <c r="W18" s="90" t="s">
        <v>1442</v>
      </c>
      <c r="X18" s="449"/>
      <c r="Y18" s="452"/>
      <c r="Z18" s="452"/>
      <c r="AA18" s="452"/>
      <c r="AB18" s="452"/>
      <c r="AC18" s="579"/>
      <c r="AD18" s="499"/>
      <c r="AE18" s="479"/>
    </row>
    <row r="19" spans="1:31" ht="149.25" customHeight="1" x14ac:dyDescent="0.25">
      <c r="A19" s="83" t="s">
        <v>1280</v>
      </c>
      <c r="B19" s="89" t="s">
        <v>2749</v>
      </c>
      <c r="C19" s="83" t="s">
        <v>2944</v>
      </c>
      <c r="D19" s="105" t="s">
        <v>2958</v>
      </c>
      <c r="E19" s="80" t="s">
        <v>2929</v>
      </c>
      <c r="F19" s="106" t="s">
        <v>2930</v>
      </c>
      <c r="G19" s="82" t="s">
        <v>1661</v>
      </c>
      <c r="H19" s="164" t="s">
        <v>2957</v>
      </c>
      <c r="I19" s="107" t="s">
        <v>2931</v>
      </c>
      <c r="J19" s="101">
        <v>1</v>
      </c>
      <c r="K19" s="99">
        <v>44562</v>
      </c>
      <c r="L19" s="99">
        <v>44773</v>
      </c>
      <c r="M19" s="100">
        <v>0.33</v>
      </c>
      <c r="N19" s="100">
        <v>0.66</v>
      </c>
      <c r="O19" s="100">
        <v>1</v>
      </c>
      <c r="P19" s="100">
        <v>1</v>
      </c>
      <c r="Q19" s="104" t="s">
        <v>1355</v>
      </c>
      <c r="R19" s="90" t="s">
        <v>1564</v>
      </c>
      <c r="S19" s="90" t="s">
        <v>2959</v>
      </c>
      <c r="T19" s="90" t="s">
        <v>40</v>
      </c>
      <c r="U19" s="90" t="s">
        <v>40</v>
      </c>
      <c r="V19" s="79" t="s">
        <v>1634</v>
      </c>
      <c r="W19" s="90" t="s">
        <v>1442</v>
      </c>
      <c r="X19" s="90" t="s">
        <v>1432</v>
      </c>
      <c r="Y19" s="85" t="s">
        <v>1526</v>
      </c>
      <c r="Z19" s="85" t="s">
        <v>1548</v>
      </c>
      <c r="AA19" s="85" t="s">
        <v>1548</v>
      </c>
      <c r="AB19" s="85" t="s">
        <v>1319</v>
      </c>
      <c r="AC19" s="190" t="s">
        <v>3810</v>
      </c>
      <c r="AD19" s="239">
        <v>31968400</v>
      </c>
      <c r="AE19" s="260">
        <v>0</v>
      </c>
    </row>
    <row r="20" spans="1:31" ht="62.25" customHeight="1" x14ac:dyDescent="0.25">
      <c r="A20" s="532" t="s">
        <v>1280</v>
      </c>
      <c r="B20" s="684" t="s">
        <v>2749</v>
      </c>
      <c r="C20" s="532" t="s">
        <v>2945</v>
      </c>
      <c r="D20" s="634" t="s">
        <v>3812</v>
      </c>
      <c r="E20" s="450" t="s">
        <v>2932</v>
      </c>
      <c r="F20" s="522" t="s">
        <v>3813</v>
      </c>
      <c r="G20" s="646" t="s">
        <v>1661</v>
      </c>
      <c r="H20" s="164" t="s">
        <v>2960</v>
      </c>
      <c r="I20" s="166" t="s">
        <v>2933</v>
      </c>
      <c r="J20" s="101">
        <v>0.34</v>
      </c>
      <c r="K20" s="99">
        <v>44926</v>
      </c>
      <c r="L20" s="99">
        <v>44926</v>
      </c>
      <c r="M20" s="34">
        <v>0</v>
      </c>
      <c r="N20" s="34">
        <v>0</v>
      </c>
      <c r="O20" s="34">
        <v>0</v>
      </c>
      <c r="P20" s="100">
        <v>1</v>
      </c>
      <c r="Q20" s="112" t="s">
        <v>1286</v>
      </c>
      <c r="R20" s="90" t="s">
        <v>1564</v>
      </c>
      <c r="S20" s="447" t="s">
        <v>2963</v>
      </c>
      <c r="T20" s="447" t="s">
        <v>40</v>
      </c>
      <c r="U20" s="447" t="s">
        <v>40</v>
      </c>
      <c r="V20" s="79" t="s">
        <v>1634</v>
      </c>
      <c r="W20" s="90" t="s">
        <v>1442</v>
      </c>
      <c r="X20" s="447" t="s">
        <v>1432</v>
      </c>
      <c r="Y20" s="450" t="s">
        <v>1526</v>
      </c>
      <c r="Z20" s="450" t="s">
        <v>1548</v>
      </c>
      <c r="AA20" s="450" t="s">
        <v>1548</v>
      </c>
      <c r="AB20" s="450" t="s">
        <v>1319</v>
      </c>
      <c r="AC20" s="557" t="s">
        <v>3810</v>
      </c>
      <c r="AD20" s="500">
        <v>50988600</v>
      </c>
      <c r="AE20" s="466">
        <v>0</v>
      </c>
    </row>
    <row r="21" spans="1:31" ht="62.25" customHeight="1" x14ac:dyDescent="0.25">
      <c r="A21" s="532"/>
      <c r="B21" s="684"/>
      <c r="C21" s="532"/>
      <c r="D21" s="523"/>
      <c r="E21" s="451"/>
      <c r="F21" s="523"/>
      <c r="G21" s="685"/>
      <c r="H21" s="164" t="s">
        <v>2961</v>
      </c>
      <c r="I21" s="166" t="s">
        <v>2934</v>
      </c>
      <c r="J21" s="101">
        <v>0.33</v>
      </c>
      <c r="K21" s="99">
        <v>44926</v>
      </c>
      <c r="L21" s="99">
        <v>44926</v>
      </c>
      <c r="M21" s="34">
        <v>0</v>
      </c>
      <c r="N21" s="34">
        <v>0</v>
      </c>
      <c r="O21" s="34">
        <v>0</v>
      </c>
      <c r="P21" s="100">
        <v>1</v>
      </c>
      <c r="Q21" s="112" t="s">
        <v>1286</v>
      </c>
      <c r="R21" s="90" t="s">
        <v>1564</v>
      </c>
      <c r="S21" s="448"/>
      <c r="T21" s="448"/>
      <c r="U21" s="448"/>
      <c r="V21" s="79" t="s">
        <v>1634</v>
      </c>
      <c r="W21" s="90" t="s">
        <v>1442</v>
      </c>
      <c r="X21" s="448"/>
      <c r="Y21" s="451"/>
      <c r="Z21" s="451"/>
      <c r="AA21" s="451"/>
      <c r="AB21" s="451"/>
      <c r="AC21" s="638"/>
      <c r="AD21" s="427"/>
      <c r="AE21" s="466"/>
    </row>
    <row r="22" spans="1:31" ht="62.25" customHeight="1" x14ac:dyDescent="0.25">
      <c r="A22" s="532"/>
      <c r="B22" s="684"/>
      <c r="C22" s="532"/>
      <c r="D22" s="564"/>
      <c r="E22" s="452"/>
      <c r="F22" s="564"/>
      <c r="G22" s="597"/>
      <c r="H22" s="164" t="s">
        <v>2962</v>
      </c>
      <c r="I22" s="166" t="s">
        <v>2935</v>
      </c>
      <c r="J22" s="101">
        <v>0.33</v>
      </c>
      <c r="K22" s="99">
        <v>44926</v>
      </c>
      <c r="L22" s="99">
        <v>44926</v>
      </c>
      <c r="M22" s="34">
        <v>0</v>
      </c>
      <c r="N22" s="34">
        <v>0</v>
      </c>
      <c r="O22" s="34">
        <v>0</v>
      </c>
      <c r="P22" s="100">
        <v>1</v>
      </c>
      <c r="Q22" s="112" t="s">
        <v>1286</v>
      </c>
      <c r="R22" s="90" t="s">
        <v>1564</v>
      </c>
      <c r="S22" s="449"/>
      <c r="T22" s="449"/>
      <c r="U22" s="449"/>
      <c r="V22" s="79" t="s">
        <v>1634</v>
      </c>
      <c r="W22" s="90" t="s">
        <v>1442</v>
      </c>
      <c r="X22" s="449"/>
      <c r="Y22" s="452"/>
      <c r="Z22" s="452"/>
      <c r="AA22" s="452"/>
      <c r="AB22" s="452"/>
      <c r="AC22" s="579"/>
      <c r="AD22" s="428"/>
      <c r="AE22" s="466"/>
    </row>
    <row r="23" spans="1:31" ht="158.25" customHeight="1" x14ac:dyDescent="0.25">
      <c r="A23" s="83" t="s">
        <v>1280</v>
      </c>
      <c r="B23" s="89" t="s">
        <v>2749</v>
      </c>
      <c r="C23" s="83" t="s">
        <v>2946</v>
      </c>
      <c r="D23" s="80" t="s">
        <v>2936</v>
      </c>
      <c r="E23" s="86" t="s">
        <v>3814</v>
      </c>
      <c r="F23" s="107" t="s">
        <v>2937</v>
      </c>
      <c r="G23" s="81" t="s">
        <v>2938</v>
      </c>
      <c r="H23" s="164" t="s">
        <v>2964</v>
      </c>
      <c r="I23" s="107" t="s">
        <v>2937</v>
      </c>
      <c r="J23" s="185">
        <v>1</v>
      </c>
      <c r="K23" s="102">
        <v>44621</v>
      </c>
      <c r="L23" s="102">
        <v>44926</v>
      </c>
      <c r="M23" s="108">
        <v>0.33</v>
      </c>
      <c r="N23" s="108">
        <v>0.66</v>
      </c>
      <c r="O23" s="108">
        <v>1</v>
      </c>
      <c r="P23" s="103">
        <v>1</v>
      </c>
      <c r="Q23" s="79" t="s">
        <v>1355</v>
      </c>
      <c r="R23" s="90" t="s">
        <v>1564</v>
      </c>
      <c r="S23" s="79" t="s">
        <v>3815</v>
      </c>
      <c r="T23" s="79" t="s">
        <v>40</v>
      </c>
      <c r="U23" s="79" t="s">
        <v>40</v>
      </c>
      <c r="V23" s="79" t="s">
        <v>1634</v>
      </c>
      <c r="W23" s="79" t="s">
        <v>1442</v>
      </c>
      <c r="X23" s="90" t="s">
        <v>1432</v>
      </c>
      <c r="Y23" s="109" t="s">
        <v>1526</v>
      </c>
      <c r="Z23" s="85" t="s">
        <v>1548</v>
      </c>
      <c r="AA23" s="85" t="s">
        <v>1548</v>
      </c>
      <c r="AB23" s="85" t="s">
        <v>1319</v>
      </c>
      <c r="AC23" s="190" t="s">
        <v>3810</v>
      </c>
      <c r="AD23" s="232">
        <v>22630400</v>
      </c>
      <c r="AE23" s="260">
        <v>0</v>
      </c>
    </row>
    <row r="24" spans="1:31" ht="56.25" customHeight="1" x14ac:dyDescent="0.25">
      <c r="A24" s="659" t="s">
        <v>1280</v>
      </c>
      <c r="B24" s="659" t="s">
        <v>648</v>
      </c>
      <c r="C24" s="453" t="s">
        <v>3026</v>
      </c>
      <c r="D24" s="460" t="s">
        <v>3007</v>
      </c>
      <c r="E24" s="95" t="s">
        <v>3123</v>
      </c>
      <c r="F24" s="95" t="s">
        <v>3124</v>
      </c>
      <c r="G24" s="525" t="s">
        <v>3008</v>
      </c>
      <c r="H24" s="165" t="s">
        <v>3027</v>
      </c>
      <c r="I24" s="167" t="s">
        <v>3009</v>
      </c>
      <c r="J24" s="184">
        <v>0.4</v>
      </c>
      <c r="K24" s="57">
        <v>44576</v>
      </c>
      <c r="L24" s="57">
        <v>44926</v>
      </c>
      <c r="M24" s="58">
        <v>0.3</v>
      </c>
      <c r="N24" s="58">
        <v>0.7</v>
      </c>
      <c r="O24" s="58">
        <v>0.9</v>
      </c>
      <c r="P24" s="59">
        <v>1</v>
      </c>
      <c r="Q24" s="88" t="s">
        <v>1286</v>
      </c>
      <c r="R24" s="88" t="s">
        <v>1564</v>
      </c>
      <c r="S24" s="517" t="s">
        <v>3010</v>
      </c>
      <c r="T24" s="517" t="s">
        <v>40</v>
      </c>
      <c r="U24" s="517" t="s">
        <v>40</v>
      </c>
      <c r="V24" s="88" t="s">
        <v>1652</v>
      </c>
      <c r="W24" s="88" t="s">
        <v>65</v>
      </c>
      <c r="X24" s="558" t="s">
        <v>1432</v>
      </c>
      <c r="Y24" s="558" t="s">
        <v>1526</v>
      </c>
      <c r="Z24" s="558" t="s">
        <v>1548</v>
      </c>
      <c r="AA24" s="558" t="s">
        <v>3044</v>
      </c>
      <c r="AB24" s="558" t="s">
        <v>1303</v>
      </c>
      <c r="AC24" s="561" t="s">
        <v>3130</v>
      </c>
      <c r="AD24" s="463">
        <v>892227565</v>
      </c>
      <c r="AE24" s="463">
        <v>0</v>
      </c>
    </row>
    <row r="25" spans="1:31" ht="56.25" customHeight="1" x14ac:dyDescent="0.25">
      <c r="A25" s="660"/>
      <c r="B25" s="660"/>
      <c r="C25" s="454"/>
      <c r="D25" s="461"/>
      <c r="E25" s="95" t="s">
        <v>3125</v>
      </c>
      <c r="F25" s="95" t="s">
        <v>3126</v>
      </c>
      <c r="G25" s="583"/>
      <c r="H25" s="165" t="s">
        <v>3028</v>
      </c>
      <c r="I25" s="167" t="s">
        <v>3011</v>
      </c>
      <c r="J25" s="184">
        <v>0.15</v>
      </c>
      <c r="K25" s="57">
        <v>44621</v>
      </c>
      <c r="L25" s="57">
        <v>44696</v>
      </c>
      <c r="M25" s="58">
        <v>0.2</v>
      </c>
      <c r="N25" s="58">
        <v>1</v>
      </c>
      <c r="O25" s="58">
        <v>1</v>
      </c>
      <c r="P25" s="58">
        <v>1</v>
      </c>
      <c r="Q25" s="88" t="s">
        <v>1286</v>
      </c>
      <c r="R25" s="88" t="s">
        <v>1564</v>
      </c>
      <c r="S25" s="551"/>
      <c r="T25" s="551"/>
      <c r="U25" s="551"/>
      <c r="V25" s="88" t="s">
        <v>1652</v>
      </c>
      <c r="W25" s="88" t="s">
        <v>65</v>
      </c>
      <c r="X25" s="559"/>
      <c r="Y25" s="559"/>
      <c r="Z25" s="559"/>
      <c r="AA25" s="559"/>
      <c r="AB25" s="559"/>
      <c r="AC25" s="562"/>
      <c r="AD25" s="464"/>
      <c r="AE25" s="464"/>
    </row>
    <row r="26" spans="1:31" ht="56.25" customHeight="1" x14ac:dyDescent="0.25">
      <c r="A26" s="661"/>
      <c r="B26" s="660"/>
      <c r="C26" s="455"/>
      <c r="D26" s="462"/>
      <c r="E26" s="95" t="s">
        <v>3127</v>
      </c>
      <c r="F26" s="95" t="s">
        <v>3128</v>
      </c>
      <c r="G26" s="526"/>
      <c r="H26" s="165" t="s">
        <v>3029</v>
      </c>
      <c r="I26" s="167" t="s">
        <v>3129</v>
      </c>
      <c r="J26" s="184">
        <v>0.45</v>
      </c>
      <c r="K26" s="57">
        <v>44585</v>
      </c>
      <c r="L26" s="57">
        <v>44834</v>
      </c>
      <c r="M26" s="58">
        <v>0.2</v>
      </c>
      <c r="N26" s="58">
        <v>0.4</v>
      </c>
      <c r="O26" s="58">
        <v>1</v>
      </c>
      <c r="P26" s="58">
        <v>1</v>
      </c>
      <c r="Q26" s="88" t="s">
        <v>1286</v>
      </c>
      <c r="R26" s="88" t="s">
        <v>1564</v>
      </c>
      <c r="S26" s="518"/>
      <c r="T26" s="518"/>
      <c r="U26" s="518"/>
      <c r="V26" s="88" t="s">
        <v>1652</v>
      </c>
      <c r="W26" s="88" t="s">
        <v>65</v>
      </c>
      <c r="X26" s="560"/>
      <c r="Y26" s="560"/>
      <c r="Z26" s="560"/>
      <c r="AA26" s="560"/>
      <c r="AB26" s="560"/>
      <c r="AC26" s="563"/>
      <c r="AD26" s="465"/>
      <c r="AE26" s="465"/>
    </row>
    <row r="27" spans="1:31" ht="54.75" customHeight="1" x14ac:dyDescent="0.25">
      <c r="A27" s="659" t="s">
        <v>1280</v>
      </c>
      <c r="B27" s="677" t="s">
        <v>648</v>
      </c>
      <c r="C27" s="453" t="s">
        <v>3030</v>
      </c>
      <c r="D27" s="460" t="s">
        <v>3012</v>
      </c>
      <c r="E27" s="95" t="s">
        <v>3135</v>
      </c>
      <c r="F27" s="95" t="s">
        <v>3136</v>
      </c>
      <c r="G27" s="525" t="s">
        <v>3008</v>
      </c>
      <c r="H27" s="165" t="s">
        <v>3031</v>
      </c>
      <c r="I27" s="167" t="s">
        <v>3013</v>
      </c>
      <c r="J27" s="184">
        <v>0.25</v>
      </c>
      <c r="K27" s="57">
        <v>44576</v>
      </c>
      <c r="L27" s="57">
        <v>44926</v>
      </c>
      <c r="M27" s="58">
        <v>0.15</v>
      </c>
      <c r="N27" s="58">
        <v>0.3</v>
      </c>
      <c r="O27" s="58">
        <v>0.7</v>
      </c>
      <c r="P27" s="59">
        <v>1</v>
      </c>
      <c r="Q27" s="88" t="s">
        <v>1286</v>
      </c>
      <c r="R27" s="88" t="s">
        <v>1564</v>
      </c>
      <c r="S27" s="517" t="s">
        <v>3816</v>
      </c>
      <c r="T27" s="517" t="s">
        <v>40</v>
      </c>
      <c r="U27" s="517" t="s">
        <v>40</v>
      </c>
      <c r="V27" s="88" t="s">
        <v>1652</v>
      </c>
      <c r="W27" s="88" t="s">
        <v>54</v>
      </c>
      <c r="X27" s="558" t="s">
        <v>1432</v>
      </c>
      <c r="Y27" s="558" t="s">
        <v>1526</v>
      </c>
      <c r="Z27" s="558" t="s">
        <v>1548</v>
      </c>
      <c r="AA27" s="558" t="s">
        <v>3044</v>
      </c>
      <c r="AB27" s="558" t="s">
        <v>1303</v>
      </c>
      <c r="AC27" s="561" t="s">
        <v>3131</v>
      </c>
      <c r="AD27" s="463">
        <v>4089898514.646924</v>
      </c>
      <c r="AE27" s="463">
        <v>0</v>
      </c>
    </row>
    <row r="28" spans="1:31" ht="54.75" customHeight="1" x14ac:dyDescent="0.25">
      <c r="A28" s="660"/>
      <c r="B28" s="677"/>
      <c r="C28" s="454"/>
      <c r="D28" s="461"/>
      <c r="E28" s="95" t="s">
        <v>3137</v>
      </c>
      <c r="F28" s="95" t="s">
        <v>3138</v>
      </c>
      <c r="G28" s="583"/>
      <c r="H28" s="165" t="s">
        <v>3032</v>
      </c>
      <c r="I28" s="167" t="s">
        <v>3014</v>
      </c>
      <c r="J28" s="184">
        <v>0.35</v>
      </c>
      <c r="K28" s="57">
        <v>44757</v>
      </c>
      <c r="L28" s="57">
        <v>44834</v>
      </c>
      <c r="M28" s="58">
        <v>0</v>
      </c>
      <c r="N28" s="58">
        <v>0</v>
      </c>
      <c r="O28" s="58">
        <v>0.7</v>
      </c>
      <c r="P28" s="59">
        <v>1</v>
      </c>
      <c r="Q28" s="88" t="s">
        <v>1286</v>
      </c>
      <c r="R28" s="88" t="s">
        <v>1564</v>
      </c>
      <c r="S28" s="551"/>
      <c r="T28" s="551"/>
      <c r="U28" s="551"/>
      <c r="V28" s="88" t="s">
        <v>1652</v>
      </c>
      <c r="W28" s="88" t="s">
        <v>54</v>
      </c>
      <c r="X28" s="559"/>
      <c r="Y28" s="559" t="s">
        <v>1526</v>
      </c>
      <c r="Z28" s="559"/>
      <c r="AA28" s="559" t="s">
        <v>3044</v>
      </c>
      <c r="AB28" s="559" t="s">
        <v>1303</v>
      </c>
      <c r="AC28" s="562" t="s">
        <v>3132</v>
      </c>
      <c r="AD28" s="464"/>
      <c r="AE28" s="464"/>
    </row>
    <row r="29" spans="1:31" ht="54.75" customHeight="1" x14ac:dyDescent="0.25">
      <c r="A29" s="661"/>
      <c r="B29" s="677"/>
      <c r="C29" s="455"/>
      <c r="D29" s="462"/>
      <c r="E29" s="95" t="s">
        <v>3139</v>
      </c>
      <c r="F29" s="95" t="s">
        <v>3140</v>
      </c>
      <c r="G29" s="526"/>
      <c r="H29" s="165" t="s">
        <v>3033</v>
      </c>
      <c r="I29" s="167" t="s">
        <v>3015</v>
      </c>
      <c r="J29" s="184">
        <v>0.4</v>
      </c>
      <c r="K29" s="57">
        <v>44805</v>
      </c>
      <c r="L29" s="57">
        <v>44834</v>
      </c>
      <c r="M29" s="58">
        <v>0</v>
      </c>
      <c r="N29" s="58">
        <v>0</v>
      </c>
      <c r="O29" s="58">
        <v>0.7</v>
      </c>
      <c r="P29" s="59">
        <v>1</v>
      </c>
      <c r="Q29" s="88" t="s">
        <v>1286</v>
      </c>
      <c r="R29" s="88" t="s">
        <v>1564</v>
      </c>
      <c r="S29" s="518"/>
      <c r="T29" s="518"/>
      <c r="U29" s="518"/>
      <c r="V29" s="88" t="s">
        <v>1652</v>
      </c>
      <c r="W29" s="88" t="s">
        <v>54</v>
      </c>
      <c r="X29" s="560"/>
      <c r="Y29" s="560" t="s">
        <v>1526</v>
      </c>
      <c r="Z29" s="560"/>
      <c r="AA29" s="560" t="s">
        <v>3044</v>
      </c>
      <c r="AB29" s="560" t="s">
        <v>1303</v>
      </c>
      <c r="AC29" s="563" t="s">
        <v>3133</v>
      </c>
      <c r="AD29" s="465"/>
      <c r="AE29" s="465"/>
    </row>
    <row r="30" spans="1:31" ht="45" customHeight="1" x14ac:dyDescent="0.25">
      <c r="A30" s="659" t="s">
        <v>1280</v>
      </c>
      <c r="B30" s="677" t="s">
        <v>648</v>
      </c>
      <c r="C30" s="542" t="s">
        <v>3034</v>
      </c>
      <c r="D30" s="552" t="s">
        <v>3016</v>
      </c>
      <c r="E30" s="460" t="s">
        <v>3141</v>
      </c>
      <c r="F30" s="96" t="s">
        <v>3817</v>
      </c>
      <c r="G30" s="525" t="s">
        <v>3008</v>
      </c>
      <c r="H30" s="165" t="s">
        <v>3037</v>
      </c>
      <c r="I30" s="167" t="s">
        <v>3035</v>
      </c>
      <c r="J30" s="184">
        <v>0.15</v>
      </c>
      <c r="K30" s="57">
        <v>44581</v>
      </c>
      <c r="L30" s="57">
        <v>44742</v>
      </c>
      <c r="M30" s="58">
        <v>0.3</v>
      </c>
      <c r="N30" s="58">
        <v>1</v>
      </c>
      <c r="O30" s="58">
        <v>1</v>
      </c>
      <c r="P30" s="58">
        <v>1</v>
      </c>
      <c r="Q30" s="88" t="s">
        <v>1286</v>
      </c>
      <c r="R30" s="88" t="s">
        <v>1564</v>
      </c>
      <c r="S30" s="517" t="s">
        <v>3017</v>
      </c>
      <c r="T30" s="517" t="s">
        <v>40</v>
      </c>
      <c r="U30" s="517" t="s">
        <v>40</v>
      </c>
      <c r="V30" s="88" t="s">
        <v>1652</v>
      </c>
      <c r="W30" s="88" t="s">
        <v>54</v>
      </c>
      <c r="X30" s="558" t="s">
        <v>1432</v>
      </c>
      <c r="Y30" s="558" t="s">
        <v>1526</v>
      </c>
      <c r="Z30" s="558" t="s">
        <v>1548</v>
      </c>
      <c r="AA30" s="558" t="s">
        <v>3044</v>
      </c>
      <c r="AB30" s="558" t="s">
        <v>1303</v>
      </c>
      <c r="AC30" s="561" t="s">
        <v>3130</v>
      </c>
      <c r="AD30" s="473">
        <v>625134800</v>
      </c>
      <c r="AE30" s="473">
        <v>0</v>
      </c>
    </row>
    <row r="31" spans="1:31" ht="45" customHeight="1" x14ac:dyDescent="0.25">
      <c r="A31" s="660"/>
      <c r="B31" s="677"/>
      <c r="C31" s="542"/>
      <c r="D31" s="552"/>
      <c r="E31" s="461"/>
      <c r="F31" s="96" t="s">
        <v>3818</v>
      </c>
      <c r="G31" s="583"/>
      <c r="H31" s="165" t="s">
        <v>3038</v>
      </c>
      <c r="I31" s="167" t="s">
        <v>3018</v>
      </c>
      <c r="J31" s="184">
        <v>0.25</v>
      </c>
      <c r="K31" s="57">
        <v>44774</v>
      </c>
      <c r="L31" s="57">
        <v>44834</v>
      </c>
      <c r="M31" s="58">
        <v>0</v>
      </c>
      <c r="N31" s="58">
        <v>0</v>
      </c>
      <c r="O31" s="58">
        <v>1</v>
      </c>
      <c r="P31" s="58">
        <v>1</v>
      </c>
      <c r="Q31" s="88" t="s">
        <v>1286</v>
      </c>
      <c r="R31" s="88" t="s">
        <v>1564</v>
      </c>
      <c r="S31" s="551"/>
      <c r="T31" s="551"/>
      <c r="U31" s="551"/>
      <c r="V31" s="88" t="s">
        <v>1652</v>
      </c>
      <c r="W31" s="88" t="s">
        <v>54</v>
      </c>
      <c r="X31" s="559"/>
      <c r="Y31" s="559"/>
      <c r="Z31" s="559"/>
      <c r="AA31" s="559" t="s">
        <v>3044</v>
      </c>
      <c r="AB31" s="559" t="s">
        <v>1303</v>
      </c>
      <c r="AC31" s="562" t="s">
        <v>3130</v>
      </c>
      <c r="AD31" s="473"/>
      <c r="AE31" s="473"/>
    </row>
    <row r="32" spans="1:31" ht="45" customHeight="1" x14ac:dyDescent="0.25">
      <c r="A32" s="660"/>
      <c r="B32" s="677"/>
      <c r="C32" s="542"/>
      <c r="D32" s="552"/>
      <c r="E32" s="461"/>
      <c r="F32" s="96" t="s">
        <v>3142</v>
      </c>
      <c r="G32" s="583"/>
      <c r="H32" s="165" t="s">
        <v>3039</v>
      </c>
      <c r="I32" s="167" t="s">
        <v>3019</v>
      </c>
      <c r="J32" s="184">
        <v>0.3</v>
      </c>
      <c r="K32" s="57">
        <v>44835</v>
      </c>
      <c r="L32" s="57">
        <v>44895</v>
      </c>
      <c r="M32" s="58">
        <v>0</v>
      </c>
      <c r="N32" s="58">
        <v>0</v>
      </c>
      <c r="O32" s="58">
        <v>0</v>
      </c>
      <c r="P32" s="58">
        <v>1</v>
      </c>
      <c r="Q32" s="88" t="s">
        <v>1286</v>
      </c>
      <c r="R32" s="88" t="s">
        <v>1564</v>
      </c>
      <c r="S32" s="551"/>
      <c r="T32" s="551"/>
      <c r="U32" s="551"/>
      <c r="V32" s="88" t="s">
        <v>1652</v>
      </c>
      <c r="W32" s="88" t="s">
        <v>54</v>
      </c>
      <c r="X32" s="559"/>
      <c r="Y32" s="559"/>
      <c r="Z32" s="559"/>
      <c r="AA32" s="559" t="s">
        <v>3044</v>
      </c>
      <c r="AB32" s="559" t="s">
        <v>1303</v>
      </c>
      <c r="AC32" s="562" t="s">
        <v>3130</v>
      </c>
      <c r="AD32" s="473"/>
      <c r="AE32" s="473"/>
    </row>
    <row r="33" spans="1:31" ht="45" customHeight="1" x14ac:dyDescent="0.25">
      <c r="A33" s="661"/>
      <c r="B33" s="677"/>
      <c r="C33" s="542"/>
      <c r="D33" s="552"/>
      <c r="E33" s="462"/>
      <c r="F33" s="96" t="s">
        <v>3143</v>
      </c>
      <c r="G33" s="526"/>
      <c r="H33" s="165" t="s">
        <v>3040</v>
      </c>
      <c r="I33" s="167" t="s">
        <v>3020</v>
      </c>
      <c r="J33" s="184">
        <v>0.3</v>
      </c>
      <c r="K33" s="57">
        <v>44880</v>
      </c>
      <c r="L33" s="57">
        <v>44925</v>
      </c>
      <c r="M33" s="58">
        <v>0</v>
      </c>
      <c r="N33" s="58">
        <v>0</v>
      </c>
      <c r="O33" s="58">
        <v>0</v>
      </c>
      <c r="P33" s="58">
        <v>1</v>
      </c>
      <c r="Q33" s="88" t="s">
        <v>1286</v>
      </c>
      <c r="R33" s="88" t="s">
        <v>1564</v>
      </c>
      <c r="S33" s="518"/>
      <c r="T33" s="518"/>
      <c r="U33" s="518"/>
      <c r="V33" s="88" t="s">
        <v>1652</v>
      </c>
      <c r="W33" s="88" t="s">
        <v>54</v>
      </c>
      <c r="X33" s="560"/>
      <c r="Y33" s="560"/>
      <c r="Z33" s="560"/>
      <c r="AA33" s="560" t="s">
        <v>3044</v>
      </c>
      <c r="AB33" s="560" t="s">
        <v>1303</v>
      </c>
      <c r="AC33" s="563" t="s">
        <v>3130</v>
      </c>
      <c r="AD33" s="473"/>
      <c r="AE33" s="473"/>
    </row>
    <row r="34" spans="1:31" ht="45" customHeight="1" x14ac:dyDescent="0.25">
      <c r="A34" s="659" t="s">
        <v>1280</v>
      </c>
      <c r="B34" s="659" t="s">
        <v>648</v>
      </c>
      <c r="C34" s="453" t="s">
        <v>3036</v>
      </c>
      <c r="D34" s="460" t="s">
        <v>3021</v>
      </c>
      <c r="E34" s="460" t="s">
        <v>4231</v>
      </c>
      <c r="F34" s="96" t="s">
        <v>3144</v>
      </c>
      <c r="G34" s="525" t="s">
        <v>3008</v>
      </c>
      <c r="H34" s="165" t="s">
        <v>3041</v>
      </c>
      <c r="I34" s="167" t="s">
        <v>3022</v>
      </c>
      <c r="J34" s="184">
        <v>0.34</v>
      </c>
      <c r="K34" s="57">
        <v>44576</v>
      </c>
      <c r="L34" s="57">
        <v>44926</v>
      </c>
      <c r="M34" s="88">
        <v>0.1</v>
      </c>
      <c r="N34" s="88">
        <v>0.3</v>
      </c>
      <c r="O34" s="88">
        <v>0.75</v>
      </c>
      <c r="P34" s="61">
        <v>1</v>
      </c>
      <c r="Q34" s="88" t="s">
        <v>1286</v>
      </c>
      <c r="R34" s="88" t="s">
        <v>1564</v>
      </c>
      <c r="S34" s="517" t="s">
        <v>3023</v>
      </c>
      <c r="T34" s="517" t="s">
        <v>40</v>
      </c>
      <c r="U34" s="517" t="s">
        <v>40</v>
      </c>
      <c r="V34" s="88" t="s">
        <v>1652</v>
      </c>
      <c r="W34" s="88" t="s">
        <v>54</v>
      </c>
      <c r="X34" s="558" t="s">
        <v>1389</v>
      </c>
      <c r="Y34" s="558" t="s">
        <v>1444</v>
      </c>
      <c r="Z34" s="558" t="s">
        <v>1548</v>
      </c>
      <c r="AA34" s="558" t="s">
        <v>3134</v>
      </c>
      <c r="AB34" s="558" t="s">
        <v>1312</v>
      </c>
      <c r="AC34" s="561" t="s">
        <v>3130</v>
      </c>
      <c r="AD34" s="463">
        <v>2392739120.353075</v>
      </c>
      <c r="AE34" s="463">
        <v>0</v>
      </c>
    </row>
    <row r="35" spans="1:31" ht="45" customHeight="1" x14ac:dyDescent="0.25">
      <c r="A35" s="660"/>
      <c r="B35" s="660"/>
      <c r="C35" s="454"/>
      <c r="D35" s="461"/>
      <c r="E35" s="461"/>
      <c r="F35" s="96" t="s">
        <v>3819</v>
      </c>
      <c r="G35" s="583"/>
      <c r="H35" s="165" t="s">
        <v>3042</v>
      </c>
      <c r="I35" s="167" t="s">
        <v>3024</v>
      </c>
      <c r="J35" s="184">
        <v>0.33</v>
      </c>
      <c r="K35" s="57">
        <v>44576</v>
      </c>
      <c r="L35" s="57">
        <v>44926</v>
      </c>
      <c r="M35" s="88">
        <v>0.1</v>
      </c>
      <c r="N35" s="88">
        <v>0.3</v>
      </c>
      <c r="O35" s="88">
        <v>0.75</v>
      </c>
      <c r="P35" s="61">
        <v>1</v>
      </c>
      <c r="Q35" s="88" t="s">
        <v>1286</v>
      </c>
      <c r="R35" s="88" t="s">
        <v>1564</v>
      </c>
      <c r="S35" s="551"/>
      <c r="T35" s="551"/>
      <c r="U35" s="551"/>
      <c r="V35" s="88" t="s">
        <v>1652</v>
      </c>
      <c r="W35" s="88" t="s">
        <v>54</v>
      </c>
      <c r="X35" s="559"/>
      <c r="Y35" s="559"/>
      <c r="Z35" s="559"/>
      <c r="AA35" s="559"/>
      <c r="AB35" s="559"/>
      <c r="AC35" s="562"/>
      <c r="AD35" s="464"/>
      <c r="AE35" s="464"/>
    </row>
    <row r="36" spans="1:31" ht="45" customHeight="1" x14ac:dyDescent="0.25">
      <c r="A36" s="661"/>
      <c r="B36" s="661"/>
      <c r="C36" s="455"/>
      <c r="D36" s="462"/>
      <c r="E36" s="462"/>
      <c r="F36" s="96" t="s">
        <v>3145</v>
      </c>
      <c r="G36" s="526"/>
      <c r="H36" s="165" t="s">
        <v>3043</v>
      </c>
      <c r="I36" s="167" t="s">
        <v>3025</v>
      </c>
      <c r="J36" s="184">
        <v>0.33</v>
      </c>
      <c r="K36" s="57">
        <v>44576</v>
      </c>
      <c r="L36" s="57">
        <v>44926</v>
      </c>
      <c r="M36" s="88">
        <v>0.1</v>
      </c>
      <c r="N36" s="88">
        <v>0.3</v>
      </c>
      <c r="O36" s="88">
        <v>0.75</v>
      </c>
      <c r="P36" s="61">
        <v>1</v>
      </c>
      <c r="Q36" s="88" t="s">
        <v>1286</v>
      </c>
      <c r="R36" s="88" t="s">
        <v>1564</v>
      </c>
      <c r="S36" s="518"/>
      <c r="T36" s="518"/>
      <c r="U36" s="518"/>
      <c r="V36" s="88" t="s">
        <v>1652</v>
      </c>
      <c r="W36" s="88" t="s">
        <v>54</v>
      </c>
      <c r="X36" s="560"/>
      <c r="Y36" s="560"/>
      <c r="Z36" s="560"/>
      <c r="AA36" s="560"/>
      <c r="AB36" s="560"/>
      <c r="AC36" s="563"/>
      <c r="AD36" s="465"/>
      <c r="AE36" s="465"/>
    </row>
    <row r="37" spans="1:31" ht="45" customHeight="1" x14ac:dyDescent="0.25">
      <c r="A37" s="532" t="s">
        <v>1280</v>
      </c>
      <c r="B37" s="532" t="s">
        <v>3274</v>
      </c>
      <c r="C37" s="532" t="s">
        <v>3275</v>
      </c>
      <c r="D37" s="537" t="s">
        <v>4157</v>
      </c>
      <c r="E37" s="524" t="s">
        <v>3277</v>
      </c>
      <c r="F37" s="524" t="s">
        <v>3276</v>
      </c>
      <c r="G37" s="524" t="s">
        <v>3008</v>
      </c>
      <c r="H37" s="163" t="s">
        <v>3333</v>
      </c>
      <c r="I37" s="378" t="s">
        <v>3278</v>
      </c>
      <c r="J37" s="101">
        <v>0.1</v>
      </c>
      <c r="K37" s="33">
        <v>44621</v>
      </c>
      <c r="L37" s="33">
        <v>44650</v>
      </c>
      <c r="M37" s="34">
        <v>0</v>
      </c>
      <c r="N37" s="34">
        <v>0.5</v>
      </c>
      <c r="O37" s="34">
        <v>1</v>
      </c>
      <c r="P37" s="34">
        <v>1</v>
      </c>
      <c r="Q37" s="152" t="s">
        <v>1355</v>
      </c>
      <c r="R37" s="152" t="s">
        <v>1564</v>
      </c>
      <c r="S37" s="543" t="s">
        <v>3820</v>
      </c>
      <c r="T37" s="514" t="s">
        <v>1446</v>
      </c>
      <c r="U37" s="514" t="s">
        <v>40</v>
      </c>
      <c r="V37" s="141" t="s">
        <v>3821</v>
      </c>
      <c r="W37" s="141" t="s">
        <v>46</v>
      </c>
      <c r="X37" s="524" t="s">
        <v>1432</v>
      </c>
      <c r="Y37" s="524" t="s">
        <v>1526</v>
      </c>
      <c r="Z37" s="524" t="s">
        <v>1548</v>
      </c>
      <c r="AA37" s="524" t="s">
        <v>1713</v>
      </c>
      <c r="AB37" s="524" t="s">
        <v>1303</v>
      </c>
      <c r="AC37" s="545" t="s">
        <v>3822</v>
      </c>
      <c r="AD37" s="466">
        <v>52568336</v>
      </c>
      <c r="AE37" s="474">
        <v>18749161</v>
      </c>
    </row>
    <row r="38" spans="1:31" ht="45" customHeight="1" x14ac:dyDescent="0.25">
      <c r="A38" s="532"/>
      <c r="B38" s="532"/>
      <c r="C38" s="532"/>
      <c r="D38" s="537"/>
      <c r="E38" s="524"/>
      <c r="F38" s="524"/>
      <c r="G38" s="524"/>
      <c r="H38" s="163" t="s">
        <v>3334</v>
      </c>
      <c r="I38" s="378" t="s">
        <v>3279</v>
      </c>
      <c r="J38" s="101">
        <v>0.1</v>
      </c>
      <c r="K38" s="33">
        <v>44746</v>
      </c>
      <c r="L38" s="33">
        <v>44742</v>
      </c>
      <c r="M38" s="34">
        <v>0</v>
      </c>
      <c r="N38" s="34">
        <v>0</v>
      </c>
      <c r="O38" s="34">
        <v>0.5</v>
      </c>
      <c r="P38" s="34">
        <v>1</v>
      </c>
      <c r="Q38" s="152" t="s">
        <v>1355</v>
      </c>
      <c r="R38" s="152" t="s">
        <v>1564</v>
      </c>
      <c r="S38" s="543"/>
      <c r="T38" s="514"/>
      <c r="U38" s="514"/>
      <c r="V38" s="141" t="s">
        <v>3821</v>
      </c>
      <c r="W38" s="141" t="s">
        <v>46</v>
      </c>
      <c r="X38" s="524"/>
      <c r="Y38" s="524"/>
      <c r="Z38" s="524"/>
      <c r="AA38" s="524"/>
      <c r="AB38" s="524"/>
      <c r="AC38" s="545"/>
      <c r="AD38" s="466"/>
      <c r="AE38" s="474"/>
    </row>
    <row r="39" spans="1:31" ht="45" customHeight="1" x14ac:dyDescent="0.25">
      <c r="A39" s="532"/>
      <c r="B39" s="532"/>
      <c r="C39" s="532"/>
      <c r="D39" s="537"/>
      <c r="E39" s="524"/>
      <c r="F39" s="524"/>
      <c r="G39" s="524"/>
      <c r="H39" s="163" t="s">
        <v>3335</v>
      </c>
      <c r="I39" s="378" t="s">
        <v>3280</v>
      </c>
      <c r="J39" s="101">
        <v>0.1</v>
      </c>
      <c r="K39" s="33">
        <v>44635</v>
      </c>
      <c r="L39" s="33">
        <v>44742</v>
      </c>
      <c r="M39" s="34">
        <v>0</v>
      </c>
      <c r="N39" s="34">
        <v>0.5</v>
      </c>
      <c r="O39" s="34">
        <v>1</v>
      </c>
      <c r="P39" s="34">
        <v>1</v>
      </c>
      <c r="Q39" s="152" t="s">
        <v>1355</v>
      </c>
      <c r="R39" s="152" t="s">
        <v>1564</v>
      </c>
      <c r="S39" s="543"/>
      <c r="T39" s="514"/>
      <c r="U39" s="514"/>
      <c r="V39" s="141" t="s">
        <v>3821</v>
      </c>
      <c r="W39" s="141" t="s">
        <v>46</v>
      </c>
      <c r="X39" s="524"/>
      <c r="Y39" s="524"/>
      <c r="Z39" s="524"/>
      <c r="AA39" s="524"/>
      <c r="AB39" s="524"/>
      <c r="AC39" s="545"/>
      <c r="AD39" s="466"/>
      <c r="AE39" s="474"/>
    </row>
    <row r="40" spans="1:31" ht="45" customHeight="1" x14ac:dyDescent="0.25">
      <c r="A40" s="532"/>
      <c r="B40" s="532"/>
      <c r="C40" s="532"/>
      <c r="D40" s="537"/>
      <c r="E40" s="524"/>
      <c r="F40" s="524"/>
      <c r="G40" s="524"/>
      <c r="H40" s="163" t="s">
        <v>3336</v>
      </c>
      <c r="I40" s="378" t="s">
        <v>3281</v>
      </c>
      <c r="J40" s="101">
        <v>0.1</v>
      </c>
      <c r="K40" s="33">
        <v>44746</v>
      </c>
      <c r="L40" s="33">
        <v>44772</v>
      </c>
      <c r="M40" s="34">
        <v>0</v>
      </c>
      <c r="N40" s="34">
        <v>0</v>
      </c>
      <c r="O40" s="34">
        <v>0.5</v>
      </c>
      <c r="P40" s="34">
        <v>1</v>
      </c>
      <c r="Q40" s="152" t="s">
        <v>1355</v>
      </c>
      <c r="R40" s="152" t="s">
        <v>1564</v>
      </c>
      <c r="S40" s="543"/>
      <c r="T40" s="514"/>
      <c r="U40" s="514"/>
      <c r="V40" s="141" t="s">
        <v>3821</v>
      </c>
      <c r="W40" s="141" t="s">
        <v>46</v>
      </c>
      <c r="X40" s="524"/>
      <c r="Y40" s="524"/>
      <c r="Z40" s="524"/>
      <c r="AA40" s="524"/>
      <c r="AB40" s="524"/>
      <c r="AC40" s="545"/>
      <c r="AD40" s="466"/>
      <c r="AE40" s="474"/>
    </row>
    <row r="41" spans="1:31" ht="45" customHeight="1" x14ac:dyDescent="0.25">
      <c r="A41" s="532"/>
      <c r="B41" s="532"/>
      <c r="C41" s="532"/>
      <c r="D41" s="537"/>
      <c r="E41" s="524"/>
      <c r="F41" s="524"/>
      <c r="G41" s="524"/>
      <c r="H41" s="163" t="s">
        <v>3337</v>
      </c>
      <c r="I41" s="166" t="s">
        <v>3282</v>
      </c>
      <c r="J41" s="101">
        <v>0.2</v>
      </c>
      <c r="K41" s="33">
        <v>44746</v>
      </c>
      <c r="L41" s="33">
        <v>44772</v>
      </c>
      <c r="M41" s="34">
        <v>0</v>
      </c>
      <c r="N41" s="34">
        <v>0</v>
      </c>
      <c r="O41" s="34">
        <v>0.5</v>
      </c>
      <c r="P41" s="34">
        <v>1</v>
      </c>
      <c r="Q41" s="152" t="s">
        <v>1355</v>
      </c>
      <c r="R41" s="152" t="s">
        <v>1564</v>
      </c>
      <c r="S41" s="543"/>
      <c r="T41" s="514"/>
      <c r="U41" s="514"/>
      <c r="V41" s="141" t="s">
        <v>3821</v>
      </c>
      <c r="W41" s="141" t="s">
        <v>46</v>
      </c>
      <c r="X41" s="524"/>
      <c r="Y41" s="524"/>
      <c r="Z41" s="524"/>
      <c r="AA41" s="524"/>
      <c r="AB41" s="524"/>
      <c r="AC41" s="545"/>
      <c r="AD41" s="466"/>
      <c r="AE41" s="474"/>
    </row>
    <row r="42" spans="1:31" ht="45" customHeight="1" x14ac:dyDescent="0.25">
      <c r="A42" s="532"/>
      <c r="B42" s="532"/>
      <c r="C42" s="532"/>
      <c r="D42" s="537"/>
      <c r="E42" s="524"/>
      <c r="F42" s="524"/>
      <c r="G42" s="524"/>
      <c r="H42" s="163" t="s">
        <v>3338</v>
      </c>
      <c r="I42" s="166" t="s">
        <v>3283</v>
      </c>
      <c r="J42" s="101">
        <v>0.2</v>
      </c>
      <c r="K42" s="33">
        <v>44746</v>
      </c>
      <c r="L42" s="33" t="s">
        <v>1894</v>
      </c>
      <c r="M42" s="34">
        <v>0</v>
      </c>
      <c r="N42" s="34">
        <v>0</v>
      </c>
      <c r="O42" s="34">
        <v>0.5</v>
      </c>
      <c r="P42" s="34">
        <v>1</v>
      </c>
      <c r="Q42" s="152" t="s">
        <v>1355</v>
      </c>
      <c r="R42" s="152" t="s">
        <v>1564</v>
      </c>
      <c r="S42" s="543"/>
      <c r="T42" s="514"/>
      <c r="U42" s="514"/>
      <c r="V42" s="141" t="s">
        <v>3821</v>
      </c>
      <c r="W42" s="141" t="s">
        <v>46</v>
      </c>
      <c r="X42" s="524"/>
      <c r="Y42" s="524"/>
      <c r="Z42" s="524"/>
      <c r="AA42" s="524"/>
      <c r="AB42" s="524"/>
      <c r="AC42" s="545"/>
      <c r="AD42" s="466"/>
      <c r="AE42" s="474"/>
    </row>
    <row r="43" spans="1:31" ht="45" customHeight="1" x14ac:dyDescent="0.25">
      <c r="A43" s="532"/>
      <c r="B43" s="532"/>
      <c r="C43" s="532"/>
      <c r="D43" s="537"/>
      <c r="E43" s="524"/>
      <c r="F43" s="524"/>
      <c r="G43" s="524"/>
      <c r="H43" s="163" t="s">
        <v>3339</v>
      </c>
      <c r="I43" s="166" t="s">
        <v>3284</v>
      </c>
      <c r="J43" s="101">
        <v>0.2</v>
      </c>
      <c r="K43" s="33">
        <v>44805</v>
      </c>
      <c r="L43" s="33" t="s">
        <v>1894</v>
      </c>
      <c r="M43" s="34">
        <v>0</v>
      </c>
      <c r="N43" s="34">
        <v>0</v>
      </c>
      <c r="O43" s="34">
        <v>0.5</v>
      </c>
      <c r="P43" s="34">
        <v>1</v>
      </c>
      <c r="Q43" s="152" t="s">
        <v>1355</v>
      </c>
      <c r="R43" s="152" t="s">
        <v>1564</v>
      </c>
      <c r="S43" s="543"/>
      <c r="T43" s="514"/>
      <c r="U43" s="514"/>
      <c r="V43" s="141" t="s">
        <v>3821</v>
      </c>
      <c r="W43" s="141" t="s">
        <v>46</v>
      </c>
      <c r="X43" s="524"/>
      <c r="Y43" s="524"/>
      <c r="Z43" s="524"/>
      <c r="AA43" s="524"/>
      <c r="AB43" s="524"/>
      <c r="AC43" s="545"/>
      <c r="AD43" s="466"/>
      <c r="AE43" s="474"/>
    </row>
    <row r="44" spans="1:31" ht="56.25" customHeight="1" x14ac:dyDescent="0.25">
      <c r="A44" s="532" t="s">
        <v>1280</v>
      </c>
      <c r="B44" s="532" t="s">
        <v>3274</v>
      </c>
      <c r="C44" s="532" t="s">
        <v>3285</v>
      </c>
      <c r="D44" s="537" t="s">
        <v>3823</v>
      </c>
      <c r="E44" s="537" t="s">
        <v>4264</v>
      </c>
      <c r="F44" s="537" t="s">
        <v>3286</v>
      </c>
      <c r="G44" s="524" t="s">
        <v>3008</v>
      </c>
      <c r="H44" s="163" t="s">
        <v>3340</v>
      </c>
      <c r="I44" s="166" t="s">
        <v>3287</v>
      </c>
      <c r="J44" s="101">
        <v>0.2</v>
      </c>
      <c r="K44" s="33">
        <v>44612</v>
      </c>
      <c r="L44" s="33">
        <v>44681</v>
      </c>
      <c r="M44" s="34">
        <v>0.8</v>
      </c>
      <c r="N44" s="34">
        <v>1</v>
      </c>
      <c r="O44" s="34">
        <v>1</v>
      </c>
      <c r="P44" s="34">
        <v>1</v>
      </c>
      <c r="Q44" s="143" t="s">
        <v>1306</v>
      </c>
      <c r="R44" s="143" t="s">
        <v>1564</v>
      </c>
      <c r="S44" s="524" t="s">
        <v>3824</v>
      </c>
      <c r="T44" s="447" t="s">
        <v>40</v>
      </c>
      <c r="U44" s="447" t="s">
        <v>40</v>
      </c>
      <c r="V44" s="141" t="s">
        <v>3821</v>
      </c>
      <c r="W44" s="141" t="s">
        <v>45</v>
      </c>
      <c r="X44" s="543" t="s">
        <v>1432</v>
      </c>
      <c r="Y44" s="524" t="s">
        <v>1526</v>
      </c>
      <c r="Z44" s="524" t="s">
        <v>1548</v>
      </c>
      <c r="AA44" s="524" t="s">
        <v>3044</v>
      </c>
      <c r="AB44" s="544" t="s">
        <v>1303</v>
      </c>
      <c r="AC44" s="545" t="s">
        <v>3822</v>
      </c>
      <c r="AD44" s="466">
        <v>33350000</v>
      </c>
      <c r="AE44" s="474">
        <v>22301422</v>
      </c>
    </row>
    <row r="45" spans="1:31" ht="56.25" customHeight="1" x14ac:dyDescent="0.25">
      <c r="A45" s="532"/>
      <c r="B45" s="532"/>
      <c r="C45" s="532"/>
      <c r="D45" s="537"/>
      <c r="E45" s="537"/>
      <c r="F45" s="537"/>
      <c r="G45" s="524"/>
      <c r="H45" s="163" t="s">
        <v>3341</v>
      </c>
      <c r="I45" s="166" t="s">
        <v>3825</v>
      </c>
      <c r="J45" s="101">
        <v>0.3</v>
      </c>
      <c r="K45" s="33">
        <v>44652</v>
      </c>
      <c r="L45" s="33">
        <v>44681</v>
      </c>
      <c r="M45" s="34">
        <v>0</v>
      </c>
      <c r="N45" s="34">
        <v>1</v>
      </c>
      <c r="O45" s="34">
        <v>1</v>
      </c>
      <c r="P45" s="34">
        <v>1</v>
      </c>
      <c r="Q45" s="143" t="s">
        <v>1306</v>
      </c>
      <c r="R45" s="143" t="s">
        <v>1564</v>
      </c>
      <c r="S45" s="524"/>
      <c r="T45" s="448"/>
      <c r="U45" s="448"/>
      <c r="V45" s="141" t="s">
        <v>3821</v>
      </c>
      <c r="W45" s="141" t="s">
        <v>45</v>
      </c>
      <c r="X45" s="543"/>
      <c r="Y45" s="524"/>
      <c r="Z45" s="524"/>
      <c r="AA45" s="524"/>
      <c r="AB45" s="544"/>
      <c r="AC45" s="545"/>
      <c r="AD45" s="466"/>
      <c r="AE45" s="474"/>
    </row>
    <row r="46" spans="1:31" ht="56.25" customHeight="1" x14ac:dyDescent="0.25">
      <c r="A46" s="532"/>
      <c r="B46" s="532"/>
      <c r="C46" s="532"/>
      <c r="D46" s="537"/>
      <c r="E46" s="537"/>
      <c r="F46" s="537"/>
      <c r="G46" s="524"/>
      <c r="H46" s="163" t="s">
        <v>3342</v>
      </c>
      <c r="I46" s="166" t="s">
        <v>3288</v>
      </c>
      <c r="J46" s="101">
        <v>0.5</v>
      </c>
      <c r="K46" s="33">
        <v>44696</v>
      </c>
      <c r="L46" s="33">
        <v>44926</v>
      </c>
      <c r="M46" s="34">
        <v>0</v>
      </c>
      <c r="N46" s="34">
        <v>0.25</v>
      </c>
      <c r="O46" s="34">
        <v>0.5</v>
      </c>
      <c r="P46" s="34">
        <v>1</v>
      </c>
      <c r="Q46" s="143" t="s">
        <v>1306</v>
      </c>
      <c r="R46" s="143" t="s">
        <v>1564</v>
      </c>
      <c r="S46" s="524"/>
      <c r="T46" s="449"/>
      <c r="U46" s="449"/>
      <c r="V46" s="141" t="s">
        <v>3821</v>
      </c>
      <c r="W46" s="141" t="s">
        <v>45</v>
      </c>
      <c r="X46" s="543"/>
      <c r="Y46" s="524"/>
      <c r="Z46" s="524"/>
      <c r="AA46" s="524"/>
      <c r="AB46" s="544"/>
      <c r="AC46" s="545"/>
      <c r="AD46" s="466"/>
      <c r="AE46" s="474"/>
    </row>
    <row r="47" spans="1:31" ht="85.5" customHeight="1" x14ac:dyDescent="0.25">
      <c r="A47" s="532" t="s">
        <v>1280</v>
      </c>
      <c r="B47" s="532" t="s">
        <v>3274</v>
      </c>
      <c r="C47" s="532" t="s">
        <v>3306</v>
      </c>
      <c r="D47" s="537" t="s">
        <v>4144</v>
      </c>
      <c r="E47" s="522" t="s">
        <v>4145</v>
      </c>
      <c r="F47" s="537" t="s">
        <v>4146</v>
      </c>
      <c r="G47" s="524" t="s">
        <v>3008</v>
      </c>
      <c r="H47" s="163" t="s">
        <v>3351</v>
      </c>
      <c r="I47" s="257" t="s">
        <v>4225</v>
      </c>
      <c r="J47" s="64">
        <v>0.4</v>
      </c>
      <c r="K47" s="33">
        <v>44593</v>
      </c>
      <c r="L47" s="33">
        <v>44712</v>
      </c>
      <c r="M47" s="34">
        <v>0.3</v>
      </c>
      <c r="N47" s="34">
        <v>1</v>
      </c>
      <c r="O47" s="34">
        <v>1</v>
      </c>
      <c r="P47" s="34">
        <v>1</v>
      </c>
      <c r="Q47" s="264" t="s">
        <v>1355</v>
      </c>
      <c r="R47" s="264" t="s">
        <v>1564</v>
      </c>
      <c r="S47" s="447" t="s">
        <v>4226</v>
      </c>
      <c r="T47" s="447" t="s">
        <v>40</v>
      </c>
      <c r="U47" s="447" t="s">
        <v>40</v>
      </c>
      <c r="V47" s="264" t="s">
        <v>3821</v>
      </c>
      <c r="W47" s="264" t="s">
        <v>46</v>
      </c>
      <c r="X47" s="524" t="s">
        <v>1432</v>
      </c>
      <c r="Y47" s="524" t="s">
        <v>1526</v>
      </c>
      <c r="Z47" s="524" t="s">
        <v>1548</v>
      </c>
      <c r="AA47" s="524" t="s">
        <v>3044</v>
      </c>
      <c r="AB47" s="544" t="s">
        <v>1328</v>
      </c>
      <c r="AC47" s="545" t="s">
        <v>3822</v>
      </c>
      <c r="AD47" s="466">
        <v>31047424</v>
      </c>
      <c r="AE47" s="474">
        <v>48505128.520000003</v>
      </c>
    </row>
    <row r="48" spans="1:31" ht="85.5" customHeight="1" x14ac:dyDescent="0.25">
      <c r="A48" s="532"/>
      <c r="B48" s="532"/>
      <c r="C48" s="532"/>
      <c r="D48" s="537"/>
      <c r="E48" s="523"/>
      <c r="F48" s="537"/>
      <c r="G48" s="524"/>
      <c r="H48" s="163" t="s">
        <v>3352</v>
      </c>
      <c r="I48" s="257" t="s">
        <v>4227</v>
      </c>
      <c r="J48" s="64">
        <v>0.6</v>
      </c>
      <c r="K48" s="33">
        <v>44713</v>
      </c>
      <c r="L48" s="33">
        <v>44926</v>
      </c>
      <c r="M48" s="34">
        <v>0</v>
      </c>
      <c r="N48" s="34">
        <v>0</v>
      </c>
      <c r="O48" s="34">
        <v>0.7</v>
      </c>
      <c r="P48" s="34">
        <v>1</v>
      </c>
      <c r="Q48" s="264" t="s">
        <v>1355</v>
      </c>
      <c r="R48" s="264" t="s">
        <v>1564</v>
      </c>
      <c r="S48" s="448"/>
      <c r="T48" s="448"/>
      <c r="U48" s="448"/>
      <c r="V48" s="264" t="s">
        <v>3821</v>
      </c>
      <c r="W48" s="264" t="s">
        <v>46</v>
      </c>
      <c r="X48" s="524"/>
      <c r="Y48" s="524"/>
      <c r="Z48" s="524"/>
      <c r="AA48" s="524"/>
      <c r="AB48" s="544"/>
      <c r="AC48" s="545"/>
      <c r="AD48" s="466"/>
      <c r="AE48" s="474"/>
    </row>
    <row r="49" spans="1:31" ht="89.25" customHeight="1" x14ac:dyDescent="0.25">
      <c r="A49" s="532" t="s">
        <v>1280</v>
      </c>
      <c r="B49" s="532" t="s">
        <v>3307</v>
      </c>
      <c r="C49" s="532" t="s">
        <v>3308</v>
      </c>
      <c r="D49" s="537" t="s">
        <v>3309</v>
      </c>
      <c r="E49" s="537" t="s">
        <v>3827</v>
      </c>
      <c r="F49" s="537" t="s">
        <v>3828</v>
      </c>
      <c r="G49" s="537" t="s">
        <v>1661</v>
      </c>
      <c r="H49" s="163" t="s">
        <v>3353</v>
      </c>
      <c r="I49" s="64" t="s">
        <v>3829</v>
      </c>
      <c r="J49" s="101">
        <v>0.5</v>
      </c>
      <c r="K49" s="33">
        <v>44562</v>
      </c>
      <c r="L49" s="33">
        <v>44772</v>
      </c>
      <c r="M49" s="34">
        <v>0.25</v>
      </c>
      <c r="N49" s="34">
        <v>0.5</v>
      </c>
      <c r="O49" s="34">
        <v>1</v>
      </c>
      <c r="P49" s="34">
        <v>1</v>
      </c>
      <c r="Q49" s="141" t="s">
        <v>1346</v>
      </c>
      <c r="R49" s="141" t="s">
        <v>1564</v>
      </c>
      <c r="S49" s="514" t="s">
        <v>3310</v>
      </c>
      <c r="T49" s="447" t="s">
        <v>40</v>
      </c>
      <c r="U49" s="447" t="s">
        <v>40</v>
      </c>
      <c r="V49" s="141" t="s">
        <v>2718</v>
      </c>
      <c r="W49" s="141" t="s">
        <v>1442</v>
      </c>
      <c r="X49" s="524" t="s">
        <v>1432</v>
      </c>
      <c r="Y49" s="524" t="s">
        <v>1526</v>
      </c>
      <c r="Z49" s="524" t="s">
        <v>1548</v>
      </c>
      <c r="AA49" s="524" t="s">
        <v>3311</v>
      </c>
      <c r="AB49" s="524" t="s">
        <v>1303</v>
      </c>
      <c r="AC49" s="545" t="s">
        <v>3312</v>
      </c>
      <c r="AD49" s="466">
        <v>5858008</v>
      </c>
      <c r="AE49" s="474">
        <v>45257090.799999997</v>
      </c>
    </row>
    <row r="50" spans="1:31" ht="89.25" customHeight="1" x14ac:dyDescent="0.25">
      <c r="A50" s="532"/>
      <c r="B50" s="532"/>
      <c r="C50" s="532"/>
      <c r="D50" s="537"/>
      <c r="E50" s="537"/>
      <c r="F50" s="537"/>
      <c r="G50" s="537"/>
      <c r="H50" s="163" t="s">
        <v>3354</v>
      </c>
      <c r="I50" s="64" t="s">
        <v>3830</v>
      </c>
      <c r="J50" s="101">
        <v>0.5</v>
      </c>
      <c r="K50" s="33">
        <v>44562</v>
      </c>
      <c r="L50" s="33">
        <v>44772</v>
      </c>
      <c r="M50" s="34">
        <v>0.25</v>
      </c>
      <c r="N50" s="34">
        <v>0.5</v>
      </c>
      <c r="O50" s="34">
        <v>1</v>
      </c>
      <c r="P50" s="34">
        <v>1</v>
      </c>
      <c r="Q50" s="141" t="s">
        <v>1346</v>
      </c>
      <c r="R50" s="141" t="s">
        <v>1564</v>
      </c>
      <c r="S50" s="514"/>
      <c r="T50" s="449"/>
      <c r="U50" s="449"/>
      <c r="V50" s="141" t="s">
        <v>2718</v>
      </c>
      <c r="W50" s="141" t="s">
        <v>1442</v>
      </c>
      <c r="X50" s="524"/>
      <c r="Y50" s="524"/>
      <c r="Z50" s="524"/>
      <c r="AA50" s="524"/>
      <c r="AB50" s="524"/>
      <c r="AC50" s="545"/>
      <c r="AD50" s="466"/>
      <c r="AE50" s="474"/>
    </row>
    <row r="51" spans="1:31" ht="80.25" customHeight="1" x14ac:dyDescent="0.25">
      <c r="A51" s="532" t="s">
        <v>1280</v>
      </c>
      <c r="B51" s="532" t="s">
        <v>3307</v>
      </c>
      <c r="C51" s="532" t="s">
        <v>3313</v>
      </c>
      <c r="D51" s="537" t="s">
        <v>3314</v>
      </c>
      <c r="E51" s="537" t="s">
        <v>3315</v>
      </c>
      <c r="F51" s="537" t="s">
        <v>3316</v>
      </c>
      <c r="G51" s="537" t="s">
        <v>1661</v>
      </c>
      <c r="H51" s="163" t="s">
        <v>3355</v>
      </c>
      <c r="I51" s="64" t="s">
        <v>3317</v>
      </c>
      <c r="J51" s="101">
        <v>0.25</v>
      </c>
      <c r="K51" s="33">
        <v>44742</v>
      </c>
      <c r="L51" s="33">
        <v>44864</v>
      </c>
      <c r="M51" s="34">
        <v>0</v>
      </c>
      <c r="N51" s="34">
        <v>0</v>
      </c>
      <c r="O51" s="34">
        <v>0.75</v>
      </c>
      <c r="P51" s="34">
        <v>1</v>
      </c>
      <c r="Q51" s="141" t="s">
        <v>1355</v>
      </c>
      <c r="R51" s="141" t="s">
        <v>1564</v>
      </c>
      <c r="S51" s="514" t="s">
        <v>3318</v>
      </c>
      <c r="T51" s="514" t="s">
        <v>40</v>
      </c>
      <c r="U51" s="514" t="s">
        <v>40</v>
      </c>
      <c r="V51" s="141" t="s">
        <v>2718</v>
      </c>
      <c r="W51" s="141" t="s">
        <v>46</v>
      </c>
      <c r="X51" s="524" t="s">
        <v>1389</v>
      </c>
      <c r="Y51" s="524" t="s">
        <v>1444</v>
      </c>
      <c r="Z51" s="524" t="s">
        <v>1548</v>
      </c>
      <c r="AA51" s="524" t="s">
        <v>3311</v>
      </c>
      <c r="AB51" s="524" t="s">
        <v>1303</v>
      </c>
      <c r="AC51" s="545" t="s">
        <v>3312</v>
      </c>
      <c r="AD51" s="466">
        <v>139406399</v>
      </c>
      <c r="AE51" s="474">
        <v>80797575.879999995</v>
      </c>
    </row>
    <row r="52" spans="1:31" ht="80.25" customHeight="1" x14ac:dyDescent="0.25">
      <c r="A52" s="532"/>
      <c r="B52" s="532"/>
      <c r="C52" s="532"/>
      <c r="D52" s="537"/>
      <c r="E52" s="537"/>
      <c r="F52" s="537"/>
      <c r="G52" s="537"/>
      <c r="H52" s="163" t="s">
        <v>3356</v>
      </c>
      <c r="I52" s="64" t="s">
        <v>3319</v>
      </c>
      <c r="J52" s="101">
        <v>0.75</v>
      </c>
      <c r="K52" s="33">
        <v>44803</v>
      </c>
      <c r="L52" s="33" t="s">
        <v>3320</v>
      </c>
      <c r="M52" s="34">
        <v>0</v>
      </c>
      <c r="N52" s="34">
        <v>0</v>
      </c>
      <c r="O52" s="34">
        <v>0</v>
      </c>
      <c r="P52" s="34">
        <v>1</v>
      </c>
      <c r="Q52" s="141" t="s">
        <v>1355</v>
      </c>
      <c r="R52" s="141" t="s">
        <v>1564</v>
      </c>
      <c r="S52" s="514"/>
      <c r="T52" s="514"/>
      <c r="U52" s="514"/>
      <c r="V52" s="141" t="s">
        <v>2718</v>
      </c>
      <c r="W52" s="141" t="s">
        <v>46</v>
      </c>
      <c r="X52" s="524"/>
      <c r="Y52" s="524"/>
      <c r="Z52" s="524"/>
      <c r="AA52" s="524"/>
      <c r="AB52" s="524"/>
      <c r="AC52" s="545"/>
      <c r="AD52" s="466"/>
      <c r="AE52" s="474"/>
    </row>
    <row r="53" spans="1:31" ht="45" customHeight="1" x14ac:dyDescent="0.25">
      <c r="A53" s="532" t="s">
        <v>1280</v>
      </c>
      <c r="B53" s="532" t="s">
        <v>3307</v>
      </c>
      <c r="C53" s="532" t="s">
        <v>3321</v>
      </c>
      <c r="D53" s="537" t="s">
        <v>4228</v>
      </c>
      <c r="E53" s="537" t="s">
        <v>3746</v>
      </c>
      <c r="F53" s="537" t="s">
        <v>3747</v>
      </c>
      <c r="G53" s="537" t="s">
        <v>1661</v>
      </c>
      <c r="H53" s="163" t="s">
        <v>3357</v>
      </c>
      <c r="I53" s="64" t="s">
        <v>3322</v>
      </c>
      <c r="J53" s="101">
        <v>0.05</v>
      </c>
      <c r="K53" s="33">
        <v>44562</v>
      </c>
      <c r="L53" s="33">
        <v>44772</v>
      </c>
      <c r="M53" s="34">
        <v>0.25</v>
      </c>
      <c r="N53" s="34">
        <v>0.5</v>
      </c>
      <c r="O53" s="34">
        <v>1</v>
      </c>
      <c r="P53" s="34">
        <v>1</v>
      </c>
      <c r="Q53" s="141" t="s">
        <v>1355</v>
      </c>
      <c r="R53" s="141" t="s">
        <v>1564</v>
      </c>
      <c r="S53" s="514" t="s">
        <v>3748</v>
      </c>
      <c r="T53" s="514" t="s">
        <v>1435</v>
      </c>
      <c r="U53" s="514" t="s">
        <v>40</v>
      </c>
      <c r="V53" s="141" t="s">
        <v>2718</v>
      </c>
      <c r="W53" s="141" t="s">
        <v>1442</v>
      </c>
      <c r="X53" s="524" t="s">
        <v>1432</v>
      </c>
      <c r="Y53" s="524" t="s">
        <v>1526</v>
      </c>
      <c r="Z53" s="524" t="s">
        <v>1548</v>
      </c>
      <c r="AA53" s="524" t="s">
        <v>3311</v>
      </c>
      <c r="AB53" s="524" t="s">
        <v>1303</v>
      </c>
      <c r="AC53" s="545" t="s">
        <v>3312</v>
      </c>
      <c r="AD53" s="466">
        <v>52991829</v>
      </c>
      <c r="AE53" s="474">
        <v>65274383.199999988</v>
      </c>
    </row>
    <row r="54" spans="1:31" ht="45" customHeight="1" x14ac:dyDescent="0.25">
      <c r="A54" s="532"/>
      <c r="B54" s="532"/>
      <c r="C54" s="532"/>
      <c r="D54" s="537"/>
      <c r="E54" s="537"/>
      <c r="F54" s="537"/>
      <c r="G54" s="537"/>
      <c r="H54" s="163" t="s">
        <v>3358</v>
      </c>
      <c r="I54" s="64" t="s">
        <v>3323</v>
      </c>
      <c r="J54" s="101">
        <v>0.05</v>
      </c>
      <c r="K54" s="33">
        <v>44562</v>
      </c>
      <c r="L54" s="33">
        <v>44772</v>
      </c>
      <c r="M54" s="34">
        <v>0.25</v>
      </c>
      <c r="N54" s="34">
        <v>0.5</v>
      </c>
      <c r="O54" s="34">
        <v>1</v>
      </c>
      <c r="P54" s="34">
        <v>1</v>
      </c>
      <c r="Q54" s="141" t="s">
        <v>1355</v>
      </c>
      <c r="R54" s="141" t="s">
        <v>1564</v>
      </c>
      <c r="S54" s="514"/>
      <c r="T54" s="514"/>
      <c r="U54" s="514"/>
      <c r="V54" s="141" t="s">
        <v>2718</v>
      </c>
      <c r="W54" s="141" t="s">
        <v>1442</v>
      </c>
      <c r="X54" s="524"/>
      <c r="Y54" s="524"/>
      <c r="Z54" s="524"/>
      <c r="AA54" s="524"/>
      <c r="AB54" s="524"/>
      <c r="AC54" s="545"/>
      <c r="AD54" s="466"/>
      <c r="AE54" s="474"/>
    </row>
    <row r="55" spans="1:31" ht="45" customHeight="1" x14ac:dyDescent="0.25">
      <c r="A55" s="532"/>
      <c r="B55" s="532"/>
      <c r="C55" s="532"/>
      <c r="D55" s="537"/>
      <c r="E55" s="537"/>
      <c r="F55" s="537"/>
      <c r="G55" s="537"/>
      <c r="H55" s="163" t="s">
        <v>3359</v>
      </c>
      <c r="I55" s="64" t="s">
        <v>3749</v>
      </c>
      <c r="J55" s="101">
        <v>0.15</v>
      </c>
      <c r="K55" s="33">
        <v>44562</v>
      </c>
      <c r="L55" s="33">
        <v>44772</v>
      </c>
      <c r="M55" s="34">
        <v>0.25</v>
      </c>
      <c r="N55" s="34">
        <v>0.5</v>
      </c>
      <c r="O55" s="34">
        <v>1</v>
      </c>
      <c r="P55" s="34">
        <v>1</v>
      </c>
      <c r="Q55" s="141" t="s">
        <v>1355</v>
      </c>
      <c r="R55" s="141" t="s">
        <v>1564</v>
      </c>
      <c r="S55" s="514"/>
      <c r="T55" s="514"/>
      <c r="U55" s="514"/>
      <c r="V55" s="141" t="s">
        <v>2718</v>
      </c>
      <c r="W55" s="141" t="s">
        <v>1442</v>
      </c>
      <c r="X55" s="524"/>
      <c r="Y55" s="524"/>
      <c r="Z55" s="524"/>
      <c r="AA55" s="524"/>
      <c r="AB55" s="524"/>
      <c r="AC55" s="545"/>
      <c r="AD55" s="466"/>
      <c r="AE55" s="474"/>
    </row>
    <row r="56" spans="1:31" ht="45" customHeight="1" x14ac:dyDescent="0.25">
      <c r="A56" s="532"/>
      <c r="B56" s="532"/>
      <c r="C56" s="532"/>
      <c r="D56" s="537"/>
      <c r="E56" s="537"/>
      <c r="F56" s="537"/>
      <c r="G56" s="537"/>
      <c r="H56" s="163" t="s">
        <v>3360</v>
      </c>
      <c r="I56" s="64" t="s">
        <v>3324</v>
      </c>
      <c r="J56" s="101">
        <v>0.15</v>
      </c>
      <c r="K56" s="33">
        <v>44652</v>
      </c>
      <c r="L56" s="33">
        <v>44925</v>
      </c>
      <c r="M56" s="34">
        <v>0</v>
      </c>
      <c r="N56" s="34">
        <v>0.25</v>
      </c>
      <c r="O56" s="34">
        <v>0.5</v>
      </c>
      <c r="P56" s="34">
        <v>1</v>
      </c>
      <c r="Q56" s="141" t="s">
        <v>1355</v>
      </c>
      <c r="R56" s="141" t="s">
        <v>1564</v>
      </c>
      <c r="S56" s="514"/>
      <c r="T56" s="514"/>
      <c r="U56" s="514"/>
      <c r="V56" s="141" t="s">
        <v>2718</v>
      </c>
      <c r="W56" s="141" t="s">
        <v>1442</v>
      </c>
      <c r="X56" s="524"/>
      <c r="Y56" s="524"/>
      <c r="Z56" s="524"/>
      <c r="AA56" s="524"/>
      <c r="AB56" s="524"/>
      <c r="AC56" s="545"/>
      <c r="AD56" s="466"/>
      <c r="AE56" s="474"/>
    </row>
    <row r="57" spans="1:31" ht="45" customHeight="1" x14ac:dyDescent="0.25">
      <c r="A57" s="532"/>
      <c r="B57" s="532"/>
      <c r="C57" s="532"/>
      <c r="D57" s="537"/>
      <c r="E57" s="537"/>
      <c r="F57" s="537"/>
      <c r="G57" s="537"/>
      <c r="H57" s="163" t="s">
        <v>3361</v>
      </c>
      <c r="I57" s="64" t="s">
        <v>3750</v>
      </c>
      <c r="J57" s="101">
        <v>0.15</v>
      </c>
      <c r="K57" s="33">
        <v>44562</v>
      </c>
      <c r="L57" s="33">
        <v>44772</v>
      </c>
      <c r="M57" s="34">
        <v>0.25</v>
      </c>
      <c r="N57" s="34">
        <v>0.5</v>
      </c>
      <c r="O57" s="34">
        <v>1</v>
      </c>
      <c r="P57" s="34">
        <v>1</v>
      </c>
      <c r="Q57" s="141" t="s">
        <v>1355</v>
      </c>
      <c r="R57" s="141" t="s">
        <v>1564</v>
      </c>
      <c r="S57" s="514"/>
      <c r="T57" s="514"/>
      <c r="U57" s="514"/>
      <c r="V57" s="141" t="s">
        <v>2718</v>
      </c>
      <c r="W57" s="141" t="s">
        <v>1442</v>
      </c>
      <c r="X57" s="524"/>
      <c r="Y57" s="524"/>
      <c r="Z57" s="524"/>
      <c r="AA57" s="524"/>
      <c r="AB57" s="524"/>
      <c r="AC57" s="545"/>
      <c r="AD57" s="466"/>
      <c r="AE57" s="474"/>
    </row>
    <row r="58" spans="1:31" ht="45" customHeight="1" x14ac:dyDescent="0.25">
      <c r="A58" s="532"/>
      <c r="B58" s="532"/>
      <c r="C58" s="532"/>
      <c r="D58" s="537"/>
      <c r="E58" s="537"/>
      <c r="F58" s="537"/>
      <c r="G58" s="537"/>
      <c r="H58" s="163" t="s">
        <v>3362</v>
      </c>
      <c r="I58" s="64" t="s">
        <v>3325</v>
      </c>
      <c r="J58" s="101">
        <v>0.15</v>
      </c>
      <c r="K58" s="33">
        <v>44652</v>
      </c>
      <c r="L58" s="33">
        <v>44925</v>
      </c>
      <c r="M58" s="34">
        <v>0</v>
      </c>
      <c r="N58" s="34">
        <v>0.25</v>
      </c>
      <c r="O58" s="34">
        <v>0.5</v>
      </c>
      <c r="P58" s="34">
        <v>1</v>
      </c>
      <c r="Q58" s="141" t="s">
        <v>1355</v>
      </c>
      <c r="R58" s="141" t="s">
        <v>1564</v>
      </c>
      <c r="S58" s="514"/>
      <c r="T58" s="514"/>
      <c r="U58" s="514"/>
      <c r="V58" s="141" t="s">
        <v>2718</v>
      </c>
      <c r="W58" s="141" t="s">
        <v>1442</v>
      </c>
      <c r="X58" s="524"/>
      <c r="Y58" s="524"/>
      <c r="Z58" s="524"/>
      <c r="AA58" s="524"/>
      <c r="AB58" s="524"/>
      <c r="AC58" s="545"/>
      <c r="AD58" s="466"/>
      <c r="AE58" s="474"/>
    </row>
    <row r="59" spans="1:31" ht="45" customHeight="1" x14ac:dyDescent="0.25">
      <c r="A59" s="532"/>
      <c r="B59" s="532"/>
      <c r="C59" s="532"/>
      <c r="D59" s="537"/>
      <c r="E59" s="537"/>
      <c r="F59" s="537"/>
      <c r="G59" s="537"/>
      <c r="H59" s="163" t="s">
        <v>3363</v>
      </c>
      <c r="I59" s="64" t="s">
        <v>3751</v>
      </c>
      <c r="J59" s="101">
        <v>0.15</v>
      </c>
      <c r="K59" s="33">
        <v>44562</v>
      </c>
      <c r="L59" s="33">
        <v>44772</v>
      </c>
      <c r="M59" s="34">
        <v>0.25</v>
      </c>
      <c r="N59" s="34">
        <v>0.5</v>
      </c>
      <c r="O59" s="34">
        <v>1</v>
      </c>
      <c r="P59" s="34">
        <v>1</v>
      </c>
      <c r="Q59" s="141" t="s">
        <v>1355</v>
      </c>
      <c r="R59" s="141" t="s">
        <v>1564</v>
      </c>
      <c r="S59" s="514"/>
      <c r="T59" s="514"/>
      <c r="U59" s="514"/>
      <c r="V59" s="141" t="s">
        <v>2718</v>
      </c>
      <c r="W59" s="141" t="s">
        <v>1442</v>
      </c>
      <c r="X59" s="524"/>
      <c r="Y59" s="524"/>
      <c r="Z59" s="524"/>
      <c r="AA59" s="524"/>
      <c r="AB59" s="524"/>
      <c r="AC59" s="545"/>
      <c r="AD59" s="466"/>
      <c r="AE59" s="474"/>
    </row>
    <row r="60" spans="1:31" ht="45" customHeight="1" x14ac:dyDescent="0.25">
      <c r="A60" s="429"/>
      <c r="B60" s="429"/>
      <c r="C60" s="429"/>
      <c r="D60" s="522"/>
      <c r="E60" s="522"/>
      <c r="F60" s="522"/>
      <c r="G60" s="522"/>
      <c r="H60" s="271" t="s">
        <v>3364</v>
      </c>
      <c r="I60" s="307" t="s">
        <v>3326</v>
      </c>
      <c r="J60" s="185">
        <v>0.15</v>
      </c>
      <c r="K60" s="284">
        <v>44652</v>
      </c>
      <c r="L60" s="284">
        <v>44925</v>
      </c>
      <c r="M60" s="108">
        <v>0</v>
      </c>
      <c r="N60" s="108">
        <v>0.25</v>
      </c>
      <c r="O60" s="108">
        <v>0.5</v>
      </c>
      <c r="P60" s="108">
        <v>1</v>
      </c>
      <c r="Q60" s="268" t="s">
        <v>1355</v>
      </c>
      <c r="R60" s="268" t="s">
        <v>1564</v>
      </c>
      <c r="S60" s="447"/>
      <c r="T60" s="447"/>
      <c r="U60" s="447"/>
      <c r="V60" s="268" t="s">
        <v>2718</v>
      </c>
      <c r="W60" s="268" t="s">
        <v>1442</v>
      </c>
      <c r="X60" s="450"/>
      <c r="Y60" s="450"/>
      <c r="Z60" s="450"/>
      <c r="AA60" s="450"/>
      <c r="AB60" s="450"/>
      <c r="AC60" s="557"/>
      <c r="AD60" s="426"/>
      <c r="AE60" s="480"/>
    </row>
    <row r="61" spans="1:31" ht="75" customHeight="1" x14ac:dyDescent="0.25">
      <c r="A61" s="532" t="s">
        <v>1280</v>
      </c>
      <c r="B61" s="532" t="s">
        <v>3307</v>
      </c>
      <c r="C61" s="532" t="s">
        <v>3327</v>
      </c>
      <c r="D61" s="537" t="s">
        <v>3328</v>
      </c>
      <c r="E61" s="537" t="s">
        <v>3329</v>
      </c>
      <c r="F61" s="537" t="s">
        <v>3330</v>
      </c>
      <c r="G61" s="537" t="s">
        <v>1661</v>
      </c>
      <c r="H61" s="273" t="s">
        <v>3365</v>
      </c>
      <c r="I61" s="64" t="s">
        <v>3331</v>
      </c>
      <c r="J61" s="64">
        <v>0.25</v>
      </c>
      <c r="K61" s="33">
        <v>44562</v>
      </c>
      <c r="L61" s="33">
        <v>44666</v>
      </c>
      <c r="M61" s="34">
        <v>0.25</v>
      </c>
      <c r="N61" s="34">
        <v>1</v>
      </c>
      <c r="O61" s="34">
        <v>1</v>
      </c>
      <c r="P61" s="34">
        <v>1</v>
      </c>
      <c r="Q61" s="272" t="s">
        <v>1355</v>
      </c>
      <c r="R61" s="272" t="s">
        <v>1564</v>
      </c>
      <c r="S61" s="514" t="s">
        <v>3318</v>
      </c>
      <c r="T61" s="514" t="s">
        <v>40</v>
      </c>
      <c r="U61" s="514" t="s">
        <v>40</v>
      </c>
      <c r="V61" s="272" t="s">
        <v>1627</v>
      </c>
      <c r="W61" s="272" t="s">
        <v>1442</v>
      </c>
      <c r="X61" s="524" t="s">
        <v>1389</v>
      </c>
      <c r="Y61" s="524" t="s">
        <v>1526</v>
      </c>
      <c r="Z61" s="524" t="s">
        <v>1548</v>
      </c>
      <c r="AA61" s="524" t="s">
        <v>3311</v>
      </c>
      <c r="AB61" s="524" t="s">
        <v>1303</v>
      </c>
      <c r="AC61" s="524" t="s">
        <v>3312</v>
      </c>
      <c r="AD61" s="466">
        <v>42025664</v>
      </c>
      <c r="AE61" s="474">
        <v>26442817.84</v>
      </c>
    </row>
    <row r="62" spans="1:31" ht="75" customHeight="1" x14ac:dyDescent="0.25">
      <c r="A62" s="532"/>
      <c r="B62" s="532"/>
      <c r="C62" s="532"/>
      <c r="D62" s="522"/>
      <c r="E62" s="522"/>
      <c r="F62" s="522"/>
      <c r="G62" s="522"/>
      <c r="H62" s="271" t="s">
        <v>3366</v>
      </c>
      <c r="I62" s="307" t="s">
        <v>3332</v>
      </c>
      <c r="J62" s="307">
        <v>0.75</v>
      </c>
      <c r="K62" s="284">
        <v>43922</v>
      </c>
      <c r="L62" s="284">
        <v>44195</v>
      </c>
      <c r="M62" s="108">
        <v>0</v>
      </c>
      <c r="N62" s="108">
        <v>0.25</v>
      </c>
      <c r="O62" s="108">
        <v>0.5</v>
      </c>
      <c r="P62" s="108">
        <v>1</v>
      </c>
      <c r="Q62" s="268" t="s">
        <v>1355</v>
      </c>
      <c r="R62" s="268" t="s">
        <v>1564</v>
      </c>
      <c r="S62" s="447"/>
      <c r="T62" s="447"/>
      <c r="U62" s="447"/>
      <c r="V62" s="268" t="s">
        <v>1627</v>
      </c>
      <c r="W62" s="268" t="s">
        <v>1442</v>
      </c>
      <c r="X62" s="450"/>
      <c r="Y62" s="450"/>
      <c r="Z62" s="450"/>
      <c r="AA62" s="450"/>
      <c r="AB62" s="450"/>
      <c r="AC62" s="450"/>
      <c r="AD62" s="426"/>
      <c r="AE62" s="480"/>
    </row>
    <row r="63" spans="1:31" ht="151.5" customHeight="1" x14ac:dyDescent="0.25">
      <c r="A63" s="273" t="s">
        <v>1280</v>
      </c>
      <c r="B63" s="273" t="s">
        <v>3274</v>
      </c>
      <c r="C63" s="240" t="s">
        <v>4151</v>
      </c>
      <c r="D63" s="281" t="s">
        <v>4152</v>
      </c>
      <c r="E63" s="278" t="s">
        <v>3277</v>
      </c>
      <c r="F63" s="313" t="s">
        <v>4155</v>
      </c>
      <c r="G63" s="270" t="s">
        <v>3008</v>
      </c>
      <c r="H63" s="316" t="s">
        <v>4153</v>
      </c>
      <c r="I63" s="278" t="s">
        <v>4154</v>
      </c>
      <c r="J63" s="314">
        <v>1</v>
      </c>
      <c r="K63" s="417">
        <v>44594</v>
      </c>
      <c r="L63" s="417">
        <v>44895</v>
      </c>
      <c r="M63" s="418">
        <v>0.1</v>
      </c>
      <c r="N63" s="314">
        <v>0.3</v>
      </c>
      <c r="O63" s="314">
        <v>0.5</v>
      </c>
      <c r="P63" s="314">
        <v>1</v>
      </c>
      <c r="Q63" s="270" t="s">
        <v>1355</v>
      </c>
      <c r="R63" s="270" t="s">
        <v>1564</v>
      </c>
      <c r="S63" s="269" t="s">
        <v>4156</v>
      </c>
      <c r="T63" s="270" t="s">
        <v>40</v>
      </c>
      <c r="U63" s="270" t="s">
        <v>40</v>
      </c>
      <c r="V63" s="269" t="s">
        <v>3294</v>
      </c>
      <c r="W63" s="270" t="s">
        <v>1442</v>
      </c>
      <c r="X63" s="269" t="s">
        <v>1432</v>
      </c>
      <c r="Y63" s="281" t="s">
        <v>1526</v>
      </c>
      <c r="Z63" s="269" t="s">
        <v>1548</v>
      </c>
      <c r="AA63" s="281" t="s">
        <v>3311</v>
      </c>
      <c r="AB63" s="269" t="s">
        <v>1303</v>
      </c>
      <c r="AC63" s="269" t="s">
        <v>3312</v>
      </c>
      <c r="AD63" s="315">
        <v>35569040</v>
      </c>
      <c r="AE63" s="315">
        <v>7211552.2000000002</v>
      </c>
    </row>
    <row r="64" spans="1:31" ht="66" customHeight="1" x14ac:dyDescent="0.25">
      <c r="A64" s="681" t="s">
        <v>1280</v>
      </c>
      <c r="B64" s="678" t="s">
        <v>271</v>
      </c>
      <c r="C64" s="663" t="s">
        <v>2974</v>
      </c>
      <c r="D64" s="649" t="s">
        <v>2976</v>
      </c>
      <c r="E64" s="670" t="s">
        <v>2965</v>
      </c>
      <c r="F64" s="664" t="s">
        <v>2966</v>
      </c>
      <c r="G64" s="666" t="s">
        <v>2775</v>
      </c>
      <c r="H64" s="308" t="s">
        <v>2981</v>
      </c>
      <c r="I64" s="309" t="s">
        <v>2977</v>
      </c>
      <c r="J64" s="276">
        <v>0.3</v>
      </c>
      <c r="K64" s="310">
        <v>44564</v>
      </c>
      <c r="L64" s="310">
        <v>44925</v>
      </c>
      <c r="M64" s="279">
        <v>0.25</v>
      </c>
      <c r="N64" s="279">
        <v>0.5</v>
      </c>
      <c r="O64" s="279">
        <v>0.75</v>
      </c>
      <c r="P64" s="311">
        <v>1</v>
      </c>
      <c r="Q64" s="311" t="s">
        <v>1296</v>
      </c>
      <c r="R64" s="312" t="s">
        <v>1564</v>
      </c>
      <c r="S64" s="672" t="s">
        <v>2967</v>
      </c>
      <c r="T64" s="668" t="s">
        <v>1462</v>
      </c>
      <c r="U64" s="668" t="s">
        <v>1462</v>
      </c>
      <c r="V64" s="279" t="s">
        <v>2968</v>
      </c>
      <c r="W64" s="311" t="s">
        <v>1442</v>
      </c>
      <c r="X64" s="572" t="s">
        <v>1399</v>
      </c>
      <c r="Y64" s="572" t="s">
        <v>1457</v>
      </c>
      <c r="Z64" s="572" t="s">
        <v>3752</v>
      </c>
      <c r="AA64" s="572" t="s">
        <v>2969</v>
      </c>
      <c r="AB64" s="572" t="s">
        <v>1303</v>
      </c>
      <c r="AC64" s="575" t="s">
        <v>2970</v>
      </c>
      <c r="AD64" s="481">
        <v>284593000</v>
      </c>
      <c r="AE64" s="481">
        <v>361077277.60000002</v>
      </c>
    </row>
    <row r="65" spans="1:31" ht="45" customHeight="1" x14ac:dyDescent="0.25">
      <c r="A65" s="681"/>
      <c r="B65" s="662"/>
      <c r="C65" s="663"/>
      <c r="D65" s="649"/>
      <c r="E65" s="670"/>
      <c r="F65" s="665"/>
      <c r="G65" s="666"/>
      <c r="H65" s="120" t="s">
        <v>2982</v>
      </c>
      <c r="I65" s="171" t="s">
        <v>2978</v>
      </c>
      <c r="J65" s="186">
        <v>0.3</v>
      </c>
      <c r="K65" s="114">
        <v>44564</v>
      </c>
      <c r="L65" s="114">
        <v>44925</v>
      </c>
      <c r="M65" s="113">
        <v>0.25</v>
      </c>
      <c r="N65" s="113">
        <v>0.5</v>
      </c>
      <c r="O65" s="113">
        <v>0.75</v>
      </c>
      <c r="P65" s="115">
        <v>1</v>
      </c>
      <c r="Q65" s="115" t="s">
        <v>1296</v>
      </c>
      <c r="R65" s="119" t="s">
        <v>1564</v>
      </c>
      <c r="S65" s="672"/>
      <c r="T65" s="668"/>
      <c r="U65" s="668"/>
      <c r="V65" s="113" t="s">
        <v>2968</v>
      </c>
      <c r="W65" s="115" t="s">
        <v>1442</v>
      </c>
      <c r="X65" s="573"/>
      <c r="Y65" s="573"/>
      <c r="Z65" s="573"/>
      <c r="AA65" s="573"/>
      <c r="AB65" s="573"/>
      <c r="AC65" s="576"/>
      <c r="AD65" s="481"/>
      <c r="AE65" s="481"/>
    </row>
    <row r="66" spans="1:31" ht="45" customHeight="1" x14ac:dyDescent="0.25">
      <c r="A66" s="681"/>
      <c r="B66" s="662"/>
      <c r="C66" s="663"/>
      <c r="D66" s="649"/>
      <c r="E66" s="671"/>
      <c r="F66" s="118" t="s">
        <v>2971</v>
      </c>
      <c r="G66" s="667"/>
      <c r="H66" s="120" t="s">
        <v>2983</v>
      </c>
      <c r="I66" s="171" t="s">
        <v>2979</v>
      </c>
      <c r="J66" s="186">
        <v>0.4</v>
      </c>
      <c r="K66" s="114">
        <v>44564</v>
      </c>
      <c r="L66" s="114">
        <v>44925</v>
      </c>
      <c r="M66" s="113">
        <v>0.25</v>
      </c>
      <c r="N66" s="113">
        <v>0.5</v>
      </c>
      <c r="O66" s="113">
        <v>0.75</v>
      </c>
      <c r="P66" s="115">
        <v>1</v>
      </c>
      <c r="Q66" s="115" t="s">
        <v>1296</v>
      </c>
      <c r="R66" s="119" t="s">
        <v>1564</v>
      </c>
      <c r="S66" s="631"/>
      <c r="T66" s="669"/>
      <c r="U66" s="668"/>
      <c r="V66" s="116" t="s">
        <v>2968</v>
      </c>
      <c r="W66" s="121" t="s">
        <v>1442</v>
      </c>
      <c r="X66" s="574"/>
      <c r="Y66" s="574"/>
      <c r="Z66" s="574"/>
      <c r="AA66" s="574"/>
      <c r="AB66" s="574"/>
      <c r="AC66" s="576"/>
      <c r="AD66" s="481"/>
      <c r="AE66" s="481"/>
    </row>
    <row r="67" spans="1:31" ht="73.5" customHeight="1" x14ac:dyDescent="0.25">
      <c r="A67" s="682" t="s">
        <v>1280</v>
      </c>
      <c r="B67" s="679" t="s">
        <v>271</v>
      </c>
      <c r="C67" s="682" t="s">
        <v>2975</v>
      </c>
      <c r="D67" s="632" t="s">
        <v>2980</v>
      </c>
      <c r="E67" s="632" t="s">
        <v>2972</v>
      </c>
      <c r="F67" s="649" t="s">
        <v>2973</v>
      </c>
      <c r="G67" s="628" t="s">
        <v>2775</v>
      </c>
      <c r="H67" s="120" t="s">
        <v>2984</v>
      </c>
      <c r="I67" s="171" t="s">
        <v>2986</v>
      </c>
      <c r="J67" s="170">
        <v>0.5</v>
      </c>
      <c r="K67" s="114">
        <v>44578</v>
      </c>
      <c r="L67" s="114">
        <v>44925</v>
      </c>
      <c r="M67" s="113">
        <v>0.1</v>
      </c>
      <c r="N67" s="113">
        <v>0.3</v>
      </c>
      <c r="O67" s="113">
        <v>0.65</v>
      </c>
      <c r="P67" s="115">
        <v>1</v>
      </c>
      <c r="Q67" s="115" t="s">
        <v>1355</v>
      </c>
      <c r="R67" s="119" t="s">
        <v>1564</v>
      </c>
      <c r="S67" s="630" t="s">
        <v>3753</v>
      </c>
      <c r="T67" s="650" t="s">
        <v>1441</v>
      </c>
      <c r="U67" s="673" t="s">
        <v>1441</v>
      </c>
      <c r="V67" s="119" t="s">
        <v>2968</v>
      </c>
      <c r="W67" s="119" t="s">
        <v>1442</v>
      </c>
      <c r="X67" s="573" t="s">
        <v>1399</v>
      </c>
      <c r="Y67" s="573" t="s">
        <v>1457</v>
      </c>
      <c r="Z67" s="573" t="s">
        <v>3752</v>
      </c>
      <c r="AA67" s="573" t="s">
        <v>2969</v>
      </c>
      <c r="AB67" s="573" t="s">
        <v>1303</v>
      </c>
      <c r="AC67" s="674"/>
      <c r="AD67" s="501">
        <v>15407000</v>
      </c>
      <c r="AE67" s="501">
        <v>90269319</v>
      </c>
    </row>
    <row r="68" spans="1:31" ht="73.5" customHeight="1" x14ac:dyDescent="0.25">
      <c r="A68" s="683"/>
      <c r="B68" s="680"/>
      <c r="C68" s="683"/>
      <c r="D68" s="633"/>
      <c r="E68" s="633"/>
      <c r="F68" s="633"/>
      <c r="G68" s="629"/>
      <c r="H68" s="120" t="s">
        <v>2985</v>
      </c>
      <c r="I68" s="171" t="s">
        <v>2987</v>
      </c>
      <c r="J68" s="186">
        <v>0.5</v>
      </c>
      <c r="K68" s="117">
        <v>44669</v>
      </c>
      <c r="L68" s="114">
        <v>44925</v>
      </c>
      <c r="M68" s="113">
        <v>0.1</v>
      </c>
      <c r="N68" s="113">
        <v>0.3</v>
      </c>
      <c r="O68" s="113">
        <v>0.65</v>
      </c>
      <c r="P68" s="115">
        <v>1</v>
      </c>
      <c r="Q68" s="115" t="s">
        <v>1355</v>
      </c>
      <c r="R68" s="119" t="s">
        <v>1564</v>
      </c>
      <c r="S68" s="631"/>
      <c r="T68" s="651"/>
      <c r="U68" s="673"/>
      <c r="V68" s="119" t="s">
        <v>2968</v>
      </c>
      <c r="W68" s="119" t="s">
        <v>1442</v>
      </c>
      <c r="X68" s="573"/>
      <c r="Y68" s="573"/>
      <c r="Z68" s="573"/>
      <c r="AA68" s="573"/>
      <c r="AB68" s="573"/>
      <c r="AC68" s="674"/>
      <c r="AD68" s="502"/>
      <c r="AE68" s="502"/>
    </row>
    <row r="69" spans="1:31" ht="176.25" customHeight="1" x14ac:dyDescent="0.25">
      <c r="A69" s="69" t="s">
        <v>1280</v>
      </c>
      <c r="B69" s="69" t="s">
        <v>1508</v>
      </c>
      <c r="C69" s="69" t="s">
        <v>2724</v>
      </c>
      <c r="D69" s="72" t="s">
        <v>2723</v>
      </c>
      <c r="E69" s="72" t="s">
        <v>3754</v>
      </c>
      <c r="F69" s="72" t="s">
        <v>2707</v>
      </c>
      <c r="G69" s="70" t="s">
        <v>1661</v>
      </c>
      <c r="H69" s="163" t="s">
        <v>2730</v>
      </c>
      <c r="I69" s="166" t="s">
        <v>3755</v>
      </c>
      <c r="J69" s="101">
        <v>1</v>
      </c>
      <c r="K69" s="33">
        <v>44636</v>
      </c>
      <c r="L69" s="33">
        <v>44772</v>
      </c>
      <c r="M69" s="34">
        <v>0</v>
      </c>
      <c r="N69" s="34">
        <v>0</v>
      </c>
      <c r="O69" s="34">
        <v>1</v>
      </c>
      <c r="P69" s="34">
        <v>1</v>
      </c>
      <c r="Q69" s="32" t="s">
        <v>1355</v>
      </c>
      <c r="R69" s="32" t="s">
        <v>1564</v>
      </c>
      <c r="S69" s="32" t="s">
        <v>3756</v>
      </c>
      <c r="T69" s="32" t="s">
        <v>40</v>
      </c>
      <c r="U69" s="32" t="s">
        <v>40</v>
      </c>
      <c r="V69" s="32" t="s">
        <v>2708</v>
      </c>
      <c r="W69" s="32" t="s">
        <v>1442</v>
      </c>
      <c r="X69" s="127" t="s">
        <v>1432</v>
      </c>
      <c r="Y69" s="127" t="s">
        <v>1526</v>
      </c>
      <c r="Z69" s="127" t="s">
        <v>2260</v>
      </c>
      <c r="AA69" s="127" t="s">
        <v>3044</v>
      </c>
      <c r="AB69" s="127" t="s">
        <v>1303</v>
      </c>
      <c r="AC69" s="191" t="s">
        <v>3045</v>
      </c>
      <c r="AD69" s="232">
        <v>79932034</v>
      </c>
      <c r="AE69" s="285">
        <v>30095742.333333336</v>
      </c>
    </row>
    <row r="70" spans="1:31" ht="169.5" customHeight="1" x14ac:dyDescent="0.25">
      <c r="A70" s="69" t="s">
        <v>1280</v>
      </c>
      <c r="B70" s="69" t="s">
        <v>1508</v>
      </c>
      <c r="C70" s="69" t="s">
        <v>2725</v>
      </c>
      <c r="D70" s="72" t="s">
        <v>2731</v>
      </c>
      <c r="E70" s="72" t="s">
        <v>2709</v>
      </c>
      <c r="F70" s="72" t="s">
        <v>2710</v>
      </c>
      <c r="G70" s="70" t="s">
        <v>1661</v>
      </c>
      <c r="H70" s="163" t="s">
        <v>2733</v>
      </c>
      <c r="I70" s="166" t="s">
        <v>2711</v>
      </c>
      <c r="J70" s="101">
        <v>1</v>
      </c>
      <c r="K70" s="33">
        <v>44774</v>
      </c>
      <c r="L70" s="33">
        <v>44923</v>
      </c>
      <c r="M70" s="34">
        <v>0</v>
      </c>
      <c r="N70" s="34">
        <v>0</v>
      </c>
      <c r="O70" s="34">
        <v>0</v>
      </c>
      <c r="P70" s="34">
        <v>1</v>
      </c>
      <c r="Q70" s="32" t="s">
        <v>1355</v>
      </c>
      <c r="R70" s="32" t="s">
        <v>1564</v>
      </c>
      <c r="S70" s="32" t="s">
        <v>3757</v>
      </c>
      <c r="T70" s="32" t="s">
        <v>40</v>
      </c>
      <c r="U70" s="32" t="s">
        <v>40</v>
      </c>
      <c r="V70" s="32" t="s">
        <v>2708</v>
      </c>
      <c r="W70" s="32" t="s">
        <v>1442</v>
      </c>
      <c r="X70" s="127" t="s">
        <v>1432</v>
      </c>
      <c r="Y70" s="127" t="s">
        <v>1526</v>
      </c>
      <c r="Z70" s="127" t="s">
        <v>2260</v>
      </c>
      <c r="AA70" s="127" t="s">
        <v>3044</v>
      </c>
      <c r="AB70" s="127" t="s">
        <v>1303</v>
      </c>
      <c r="AC70" s="191" t="s">
        <v>3045</v>
      </c>
      <c r="AD70" s="232">
        <v>34046740</v>
      </c>
      <c r="AE70" s="285">
        <v>30095742.333333336</v>
      </c>
    </row>
    <row r="71" spans="1:31" ht="87" customHeight="1" x14ac:dyDescent="0.25">
      <c r="A71" s="532" t="s">
        <v>1280</v>
      </c>
      <c r="B71" s="532" t="s">
        <v>1508</v>
      </c>
      <c r="C71" s="532" t="s">
        <v>2726</v>
      </c>
      <c r="D71" s="537" t="s">
        <v>2732</v>
      </c>
      <c r="E71" s="537" t="s">
        <v>3754</v>
      </c>
      <c r="F71" s="537" t="s">
        <v>2707</v>
      </c>
      <c r="G71" s="524" t="s">
        <v>1661</v>
      </c>
      <c r="H71" s="163" t="s">
        <v>2734</v>
      </c>
      <c r="I71" s="166" t="s">
        <v>2736</v>
      </c>
      <c r="J71" s="101">
        <v>0.2</v>
      </c>
      <c r="K71" s="33">
        <v>44593</v>
      </c>
      <c r="L71" s="33">
        <v>44620</v>
      </c>
      <c r="M71" s="34">
        <v>1</v>
      </c>
      <c r="N71" s="34">
        <v>1</v>
      </c>
      <c r="O71" s="34">
        <v>1</v>
      </c>
      <c r="P71" s="34">
        <v>1</v>
      </c>
      <c r="Q71" s="32" t="s">
        <v>1355</v>
      </c>
      <c r="R71" s="32" t="s">
        <v>1564</v>
      </c>
      <c r="S71" s="514" t="s">
        <v>3758</v>
      </c>
      <c r="T71" s="514" t="s">
        <v>40</v>
      </c>
      <c r="U71" s="514" t="s">
        <v>40</v>
      </c>
      <c r="V71" s="32" t="s">
        <v>2712</v>
      </c>
      <c r="W71" s="32" t="s">
        <v>1442</v>
      </c>
      <c r="X71" s="595" t="s">
        <v>1432</v>
      </c>
      <c r="Y71" s="595" t="s">
        <v>1526</v>
      </c>
      <c r="Z71" s="595" t="s">
        <v>2260</v>
      </c>
      <c r="AA71" s="595" t="s">
        <v>3044</v>
      </c>
      <c r="AB71" s="595" t="s">
        <v>1303</v>
      </c>
      <c r="AC71" s="652" t="s">
        <v>3045</v>
      </c>
      <c r="AD71" s="466">
        <v>103871378</v>
      </c>
      <c r="AE71" s="466">
        <v>90500156.560000002</v>
      </c>
    </row>
    <row r="72" spans="1:31" ht="87" customHeight="1" x14ac:dyDescent="0.25">
      <c r="A72" s="532"/>
      <c r="B72" s="532"/>
      <c r="C72" s="532"/>
      <c r="D72" s="537"/>
      <c r="E72" s="537"/>
      <c r="F72" s="537"/>
      <c r="G72" s="524"/>
      <c r="H72" s="163" t="s">
        <v>2735</v>
      </c>
      <c r="I72" s="166" t="s">
        <v>3759</v>
      </c>
      <c r="J72" s="101">
        <v>0.8</v>
      </c>
      <c r="K72" s="33">
        <v>44621</v>
      </c>
      <c r="L72" s="33">
        <v>44923</v>
      </c>
      <c r="M72" s="34">
        <v>0</v>
      </c>
      <c r="N72" s="34">
        <v>0</v>
      </c>
      <c r="O72" s="34">
        <v>0</v>
      </c>
      <c r="P72" s="34">
        <v>1</v>
      </c>
      <c r="Q72" s="32" t="s">
        <v>1355</v>
      </c>
      <c r="R72" s="32" t="s">
        <v>1564</v>
      </c>
      <c r="S72" s="514"/>
      <c r="T72" s="514"/>
      <c r="U72" s="514"/>
      <c r="V72" s="32" t="s">
        <v>2712</v>
      </c>
      <c r="W72" s="32" t="s">
        <v>1442</v>
      </c>
      <c r="X72" s="596"/>
      <c r="Y72" s="596"/>
      <c r="Z72" s="596"/>
      <c r="AA72" s="596"/>
      <c r="AB72" s="596"/>
      <c r="AC72" s="654"/>
      <c r="AD72" s="466"/>
      <c r="AE72" s="466"/>
    </row>
    <row r="73" spans="1:31" ht="55.5" customHeight="1" x14ac:dyDescent="0.25">
      <c r="A73" s="532" t="s">
        <v>1280</v>
      </c>
      <c r="B73" s="532" t="s">
        <v>1508</v>
      </c>
      <c r="C73" s="532" t="s">
        <v>2727</v>
      </c>
      <c r="D73" s="537" t="s">
        <v>2737</v>
      </c>
      <c r="E73" s="537" t="s">
        <v>3760</v>
      </c>
      <c r="F73" s="537" t="s">
        <v>2707</v>
      </c>
      <c r="G73" s="524" t="s">
        <v>1661</v>
      </c>
      <c r="H73" s="163" t="s">
        <v>2738</v>
      </c>
      <c r="I73" s="166" t="s">
        <v>2736</v>
      </c>
      <c r="J73" s="101">
        <v>0.2</v>
      </c>
      <c r="K73" s="33">
        <v>44593</v>
      </c>
      <c r="L73" s="33">
        <v>44650</v>
      </c>
      <c r="M73" s="34">
        <v>1</v>
      </c>
      <c r="N73" s="34">
        <v>1</v>
      </c>
      <c r="O73" s="34">
        <v>1</v>
      </c>
      <c r="P73" s="34">
        <v>1</v>
      </c>
      <c r="Q73" s="32" t="s">
        <v>1355</v>
      </c>
      <c r="R73" s="32" t="s">
        <v>1564</v>
      </c>
      <c r="S73" s="514" t="s">
        <v>3761</v>
      </c>
      <c r="T73" s="514" t="s">
        <v>40</v>
      </c>
      <c r="U73" s="514" t="s">
        <v>40</v>
      </c>
      <c r="V73" s="32" t="s">
        <v>2713</v>
      </c>
      <c r="W73" s="32" t="s">
        <v>1442</v>
      </c>
      <c r="X73" s="595" t="s">
        <v>1432</v>
      </c>
      <c r="Y73" s="595" t="s">
        <v>1526</v>
      </c>
      <c r="Z73" s="595" t="s">
        <v>2260</v>
      </c>
      <c r="AA73" s="595" t="s">
        <v>3044</v>
      </c>
      <c r="AB73" s="595" t="s">
        <v>1303</v>
      </c>
      <c r="AC73" s="652" t="s">
        <v>3045</v>
      </c>
      <c r="AD73" s="466">
        <v>62043592</v>
      </c>
      <c r="AE73" s="466">
        <v>66210633.133333333</v>
      </c>
    </row>
    <row r="74" spans="1:31" ht="55.5" customHeight="1" x14ac:dyDescent="0.25">
      <c r="A74" s="532"/>
      <c r="B74" s="532"/>
      <c r="C74" s="532"/>
      <c r="D74" s="537"/>
      <c r="E74" s="537"/>
      <c r="F74" s="537"/>
      <c r="G74" s="524"/>
      <c r="H74" s="163" t="s">
        <v>2739</v>
      </c>
      <c r="I74" s="166" t="s">
        <v>2714</v>
      </c>
      <c r="J74" s="101">
        <v>0.2</v>
      </c>
      <c r="K74" s="33">
        <v>44652</v>
      </c>
      <c r="L74" s="33">
        <v>44681</v>
      </c>
      <c r="M74" s="34">
        <v>0</v>
      </c>
      <c r="N74" s="34">
        <v>1</v>
      </c>
      <c r="O74" s="34">
        <v>1</v>
      </c>
      <c r="P74" s="34">
        <v>1</v>
      </c>
      <c r="Q74" s="32" t="s">
        <v>1355</v>
      </c>
      <c r="R74" s="32" t="s">
        <v>1564</v>
      </c>
      <c r="S74" s="514"/>
      <c r="T74" s="514"/>
      <c r="U74" s="514"/>
      <c r="V74" s="32" t="s">
        <v>2713</v>
      </c>
      <c r="W74" s="32" t="s">
        <v>1442</v>
      </c>
      <c r="X74" s="639"/>
      <c r="Y74" s="639"/>
      <c r="Z74" s="639"/>
      <c r="AA74" s="639"/>
      <c r="AB74" s="639"/>
      <c r="AC74" s="653"/>
      <c r="AD74" s="466"/>
      <c r="AE74" s="466"/>
    </row>
    <row r="75" spans="1:31" ht="55.5" customHeight="1" x14ac:dyDescent="0.25">
      <c r="A75" s="532"/>
      <c r="B75" s="532"/>
      <c r="C75" s="532"/>
      <c r="D75" s="537"/>
      <c r="E75" s="537"/>
      <c r="F75" s="537"/>
      <c r="G75" s="524"/>
      <c r="H75" s="163" t="s">
        <v>2740</v>
      </c>
      <c r="I75" s="166" t="s">
        <v>2715</v>
      </c>
      <c r="J75" s="101">
        <v>0.6</v>
      </c>
      <c r="K75" s="33">
        <v>44593</v>
      </c>
      <c r="L75" s="33">
        <v>44923</v>
      </c>
      <c r="M75" s="34">
        <v>0</v>
      </c>
      <c r="N75" s="34">
        <v>0</v>
      </c>
      <c r="O75" s="34">
        <v>0</v>
      </c>
      <c r="P75" s="34">
        <v>1</v>
      </c>
      <c r="Q75" s="32" t="s">
        <v>1355</v>
      </c>
      <c r="R75" s="32" t="s">
        <v>1564</v>
      </c>
      <c r="S75" s="514"/>
      <c r="T75" s="514"/>
      <c r="U75" s="514"/>
      <c r="V75" s="32" t="s">
        <v>2713</v>
      </c>
      <c r="W75" s="32" t="s">
        <v>1442</v>
      </c>
      <c r="X75" s="596"/>
      <c r="Y75" s="596"/>
      <c r="Z75" s="596"/>
      <c r="AA75" s="596"/>
      <c r="AB75" s="596"/>
      <c r="AC75" s="654"/>
      <c r="AD75" s="466"/>
      <c r="AE75" s="466"/>
    </row>
    <row r="76" spans="1:31" ht="87.75" customHeight="1" x14ac:dyDescent="0.25">
      <c r="A76" s="532" t="s">
        <v>1280</v>
      </c>
      <c r="B76" s="532" t="s">
        <v>1508</v>
      </c>
      <c r="C76" s="532" t="s">
        <v>2728</v>
      </c>
      <c r="D76" s="537" t="s">
        <v>2741</v>
      </c>
      <c r="E76" s="537" t="s">
        <v>2716</v>
      </c>
      <c r="F76" s="537" t="s">
        <v>2717</v>
      </c>
      <c r="G76" s="524" t="s">
        <v>1661</v>
      </c>
      <c r="H76" s="163" t="s">
        <v>2742</v>
      </c>
      <c r="I76" s="166" t="s">
        <v>2736</v>
      </c>
      <c r="J76" s="101">
        <v>0.3</v>
      </c>
      <c r="K76" s="33">
        <v>44593</v>
      </c>
      <c r="L76" s="33">
        <v>44621</v>
      </c>
      <c r="M76" s="34">
        <v>1</v>
      </c>
      <c r="N76" s="34">
        <v>1</v>
      </c>
      <c r="O76" s="34">
        <v>1</v>
      </c>
      <c r="P76" s="34">
        <v>1</v>
      </c>
      <c r="Q76" s="32" t="s">
        <v>1355</v>
      </c>
      <c r="R76" s="32" t="s">
        <v>1564</v>
      </c>
      <c r="S76" s="537" t="s">
        <v>2746</v>
      </c>
      <c r="T76" s="514" t="s">
        <v>40</v>
      </c>
      <c r="U76" s="514" t="s">
        <v>40</v>
      </c>
      <c r="V76" s="32" t="s">
        <v>2718</v>
      </c>
      <c r="W76" s="32" t="s">
        <v>1442</v>
      </c>
      <c r="X76" s="595" t="s">
        <v>1432</v>
      </c>
      <c r="Y76" s="595" t="s">
        <v>1526</v>
      </c>
      <c r="Z76" s="595" t="s">
        <v>2260</v>
      </c>
      <c r="AA76" s="595" t="s">
        <v>3044</v>
      </c>
      <c r="AB76" s="595" t="s">
        <v>1303</v>
      </c>
      <c r="AC76" s="652" t="s">
        <v>3045</v>
      </c>
      <c r="AD76" s="466">
        <v>36798164</v>
      </c>
      <c r="AE76" s="466">
        <v>77496371.479999989</v>
      </c>
    </row>
    <row r="77" spans="1:31" ht="87.75" customHeight="1" x14ac:dyDescent="0.25">
      <c r="A77" s="532"/>
      <c r="B77" s="532"/>
      <c r="C77" s="532"/>
      <c r="D77" s="537"/>
      <c r="E77" s="537"/>
      <c r="F77" s="537"/>
      <c r="G77" s="524"/>
      <c r="H77" s="163" t="s">
        <v>2743</v>
      </c>
      <c r="I77" s="166" t="s">
        <v>2719</v>
      </c>
      <c r="J77" s="101">
        <v>0.7</v>
      </c>
      <c r="K77" s="33">
        <v>44621</v>
      </c>
      <c r="L77" s="33">
        <v>44923</v>
      </c>
      <c r="M77" s="34">
        <v>0</v>
      </c>
      <c r="N77" s="34">
        <v>0</v>
      </c>
      <c r="O77" s="34">
        <v>0</v>
      </c>
      <c r="P77" s="34">
        <v>1</v>
      </c>
      <c r="Q77" s="32" t="s">
        <v>1355</v>
      </c>
      <c r="R77" s="32" t="s">
        <v>1564</v>
      </c>
      <c r="S77" s="537"/>
      <c r="T77" s="514"/>
      <c r="U77" s="514"/>
      <c r="V77" s="32" t="s">
        <v>2718</v>
      </c>
      <c r="W77" s="32" t="s">
        <v>1442</v>
      </c>
      <c r="X77" s="596"/>
      <c r="Y77" s="596"/>
      <c r="Z77" s="596"/>
      <c r="AA77" s="596"/>
      <c r="AB77" s="596"/>
      <c r="AC77" s="654"/>
      <c r="AD77" s="466"/>
      <c r="AE77" s="466"/>
    </row>
    <row r="78" spans="1:31" s="388" customFormat="1" ht="172.5" customHeight="1" x14ac:dyDescent="0.3">
      <c r="A78" s="224" t="s">
        <v>1280</v>
      </c>
      <c r="B78" s="224" t="s">
        <v>1508</v>
      </c>
      <c r="C78" s="224" t="s">
        <v>2729</v>
      </c>
      <c r="D78" s="229" t="s">
        <v>2744</v>
      </c>
      <c r="E78" s="229" t="s">
        <v>2720</v>
      </c>
      <c r="F78" s="229" t="s">
        <v>2721</v>
      </c>
      <c r="G78" s="222" t="s">
        <v>1661</v>
      </c>
      <c r="H78" s="224" t="s">
        <v>2745</v>
      </c>
      <c r="I78" s="231" t="s">
        <v>2722</v>
      </c>
      <c r="J78" s="101">
        <v>1</v>
      </c>
      <c r="K78" s="33">
        <v>44593</v>
      </c>
      <c r="L78" s="33">
        <v>44923</v>
      </c>
      <c r="M78" s="34">
        <v>0.25</v>
      </c>
      <c r="N78" s="34">
        <v>0.5</v>
      </c>
      <c r="O78" s="34">
        <v>0.75</v>
      </c>
      <c r="P78" s="34">
        <v>1</v>
      </c>
      <c r="Q78" s="223" t="s">
        <v>1355</v>
      </c>
      <c r="R78" s="223" t="s">
        <v>1564</v>
      </c>
      <c r="S78" s="223" t="s">
        <v>3762</v>
      </c>
      <c r="T78" s="223" t="s">
        <v>40</v>
      </c>
      <c r="U78" s="223" t="s">
        <v>40</v>
      </c>
      <c r="V78" s="223" t="s">
        <v>2712</v>
      </c>
      <c r="W78" s="223" t="s">
        <v>1442</v>
      </c>
      <c r="X78" s="127" t="s">
        <v>1432</v>
      </c>
      <c r="Y78" s="127" t="s">
        <v>1526</v>
      </c>
      <c r="Z78" s="127" t="s">
        <v>2260</v>
      </c>
      <c r="AA78" s="127" t="s">
        <v>3044</v>
      </c>
      <c r="AB78" s="127" t="s">
        <v>1303</v>
      </c>
      <c r="AC78" s="191" t="s">
        <v>3045</v>
      </c>
      <c r="AD78" s="232">
        <v>100784892</v>
      </c>
      <c r="AE78" s="285">
        <v>90500156.560000002</v>
      </c>
    </row>
    <row r="79" spans="1:31" s="388" customFormat="1" ht="53.25" customHeight="1" x14ac:dyDescent="0.3">
      <c r="A79" s="542" t="s">
        <v>1280</v>
      </c>
      <c r="B79" s="542" t="s">
        <v>267</v>
      </c>
      <c r="C79" s="542" t="s">
        <v>2870</v>
      </c>
      <c r="D79" s="589" t="s">
        <v>2772</v>
      </c>
      <c r="E79" s="587" t="s">
        <v>2773</v>
      </c>
      <c r="F79" s="241" t="s">
        <v>2774</v>
      </c>
      <c r="G79" s="525" t="s">
        <v>2775</v>
      </c>
      <c r="H79" s="225" t="s">
        <v>2871</v>
      </c>
      <c r="I79" s="241" t="s">
        <v>2776</v>
      </c>
      <c r="J79" s="184">
        <v>0.7</v>
      </c>
      <c r="K79" s="57">
        <v>44562</v>
      </c>
      <c r="L79" s="57" t="s">
        <v>1900</v>
      </c>
      <c r="M79" s="58">
        <v>0.4</v>
      </c>
      <c r="N79" s="58">
        <v>1</v>
      </c>
      <c r="O79" s="58">
        <v>1</v>
      </c>
      <c r="P79" s="58">
        <v>1</v>
      </c>
      <c r="Q79" s="228" t="s">
        <v>1346</v>
      </c>
      <c r="R79" s="242" t="s">
        <v>1564</v>
      </c>
      <c r="S79" s="517" t="s">
        <v>2777</v>
      </c>
      <c r="T79" s="517" t="s">
        <v>1446</v>
      </c>
      <c r="U79" s="517" t="s">
        <v>40</v>
      </c>
      <c r="V79" s="228" t="s">
        <v>2778</v>
      </c>
      <c r="W79" s="228" t="s">
        <v>52</v>
      </c>
      <c r="X79" s="546" t="s">
        <v>1395</v>
      </c>
      <c r="Y79" s="546" t="s">
        <v>1460</v>
      </c>
      <c r="Z79" s="525" t="s">
        <v>2779</v>
      </c>
      <c r="AA79" s="525" t="s">
        <v>2780</v>
      </c>
      <c r="AB79" s="525" t="s">
        <v>1328</v>
      </c>
      <c r="AC79" s="588"/>
      <c r="AD79" s="482">
        <v>195155000</v>
      </c>
      <c r="AE79" s="482">
        <v>126091988.2872</v>
      </c>
    </row>
    <row r="80" spans="1:31" s="388" customFormat="1" ht="53.25" customHeight="1" x14ac:dyDescent="0.3">
      <c r="A80" s="542"/>
      <c r="B80" s="542"/>
      <c r="C80" s="542"/>
      <c r="D80" s="589"/>
      <c r="E80" s="587"/>
      <c r="F80" s="241" t="s">
        <v>2781</v>
      </c>
      <c r="G80" s="526"/>
      <c r="H80" s="225" t="s">
        <v>2872</v>
      </c>
      <c r="I80" s="241" t="s">
        <v>2783</v>
      </c>
      <c r="J80" s="184">
        <v>0.3</v>
      </c>
      <c r="K80" s="57">
        <v>44743</v>
      </c>
      <c r="L80" s="419">
        <v>44895</v>
      </c>
      <c r="M80" s="58">
        <v>0</v>
      </c>
      <c r="N80" s="58">
        <v>0</v>
      </c>
      <c r="O80" s="58">
        <v>0.6</v>
      </c>
      <c r="P80" s="58">
        <v>1</v>
      </c>
      <c r="Q80" s="228" t="s">
        <v>1346</v>
      </c>
      <c r="R80" s="242" t="s">
        <v>1564</v>
      </c>
      <c r="S80" s="518"/>
      <c r="T80" s="518"/>
      <c r="U80" s="518"/>
      <c r="V80" s="228" t="s">
        <v>2778</v>
      </c>
      <c r="W80" s="228" t="s">
        <v>1442</v>
      </c>
      <c r="X80" s="546"/>
      <c r="Y80" s="546"/>
      <c r="Z80" s="526"/>
      <c r="AA80" s="526"/>
      <c r="AB80" s="526"/>
      <c r="AC80" s="588"/>
      <c r="AD80" s="482"/>
      <c r="AE80" s="482"/>
    </row>
    <row r="81" spans="1:31" s="388" customFormat="1" ht="46.5" customHeight="1" x14ac:dyDescent="0.3">
      <c r="A81" s="542" t="s">
        <v>1280</v>
      </c>
      <c r="B81" s="542" t="s">
        <v>267</v>
      </c>
      <c r="C81" s="542" t="s">
        <v>2875</v>
      </c>
      <c r="D81" s="589" t="s">
        <v>2784</v>
      </c>
      <c r="E81" s="587" t="s">
        <v>2785</v>
      </c>
      <c r="F81" s="241" t="s">
        <v>2786</v>
      </c>
      <c r="G81" s="525" t="s">
        <v>2782</v>
      </c>
      <c r="H81" s="225" t="s">
        <v>2873</v>
      </c>
      <c r="I81" s="241" t="s">
        <v>2787</v>
      </c>
      <c r="J81" s="184">
        <v>0.5</v>
      </c>
      <c r="K81" s="57">
        <v>44562</v>
      </c>
      <c r="L81" s="57" t="s">
        <v>1900</v>
      </c>
      <c r="M81" s="58">
        <v>0.5</v>
      </c>
      <c r="N81" s="58">
        <v>1</v>
      </c>
      <c r="O81" s="58">
        <v>1</v>
      </c>
      <c r="P81" s="58">
        <v>1</v>
      </c>
      <c r="Q81" s="228" t="s">
        <v>1346</v>
      </c>
      <c r="R81" s="242" t="s">
        <v>1564</v>
      </c>
      <c r="S81" s="517" t="s">
        <v>2788</v>
      </c>
      <c r="T81" s="517" t="s">
        <v>1446</v>
      </c>
      <c r="U81" s="517" t="s">
        <v>40</v>
      </c>
      <c r="V81" s="228" t="s">
        <v>2778</v>
      </c>
      <c r="W81" s="228" t="s">
        <v>1442</v>
      </c>
      <c r="X81" s="546" t="s">
        <v>1395</v>
      </c>
      <c r="Y81" s="546" t="s">
        <v>1460</v>
      </c>
      <c r="Z81" s="525" t="s">
        <v>2779</v>
      </c>
      <c r="AA81" s="525" t="s">
        <v>2780</v>
      </c>
      <c r="AB81" s="525" t="s">
        <v>1328</v>
      </c>
      <c r="AC81" s="580"/>
      <c r="AD81" s="482">
        <v>78430000</v>
      </c>
      <c r="AE81" s="482">
        <v>0</v>
      </c>
    </row>
    <row r="82" spans="1:31" s="388" customFormat="1" ht="46.5" customHeight="1" x14ac:dyDescent="0.3">
      <c r="A82" s="542"/>
      <c r="B82" s="542"/>
      <c r="C82" s="542"/>
      <c r="D82" s="589"/>
      <c r="E82" s="587"/>
      <c r="F82" s="241" t="s">
        <v>2789</v>
      </c>
      <c r="G82" s="526"/>
      <c r="H82" s="225" t="s">
        <v>2874</v>
      </c>
      <c r="I82" s="241" t="s">
        <v>2790</v>
      </c>
      <c r="J82" s="184">
        <v>0.5</v>
      </c>
      <c r="K82" s="243">
        <v>44743</v>
      </c>
      <c r="L82" s="57" t="s">
        <v>1894</v>
      </c>
      <c r="M82" s="58">
        <v>0</v>
      </c>
      <c r="N82" s="58">
        <v>0</v>
      </c>
      <c r="O82" s="58">
        <v>0.5</v>
      </c>
      <c r="P82" s="58">
        <v>1</v>
      </c>
      <c r="Q82" s="228" t="s">
        <v>1346</v>
      </c>
      <c r="R82" s="242" t="s">
        <v>1564</v>
      </c>
      <c r="S82" s="518"/>
      <c r="T82" s="518"/>
      <c r="U82" s="518"/>
      <c r="V82" s="228" t="s">
        <v>2778</v>
      </c>
      <c r="W82" s="228" t="s">
        <v>1442</v>
      </c>
      <c r="X82" s="546"/>
      <c r="Y82" s="546"/>
      <c r="Z82" s="526"/>
      <c r="AA82" s="526"/>
      <c r="AB82" s="526"/>
      <c r="AC82" s="581"/>
      <c r="AD82" s="482"/>
      <c r="AE82" s="482"/>
    </row>
    <row r="83" spans="1:31" s="388" customFormat="1" ht="43.5" customHeight="1" x14ac:dyDescent="0.3">
      <c r="A83" s="542" t="s">
        <v>1280</v>
      </c>
      <c r="B83" s="542" t="s">
        <v>267</v>
      </c>
      <c r="C83" s="542" t="s">
        <v>2888</v>
      </c>
      <c r="D83" s="565" t="s">
        <v>2889</v>
      </c>
      <c r="E83" s="587" t="s">
        <v>3764</v>
      </c>
      <c r="F83" s="227" t="s">
        <v>2809</v>
      </c>
      <c r="G83" s="525" t="s">
        <v>1661</v>
      </c>
      <c r="H83" s="225" t="s">
        <v>2890</v>
      </c>
      <c r="I83" s="226" t="s">
        <v>2810</v>
      </c>
      <c r="J83" s="184">
        <v>0.5</v>
      </c>
      <c r="K83" s="57">
        <v>44652</v>
      </c>
      <c r="L83" s="243">
        <v>44834</v>
      </c>
      <c r="M83" s="58">
        <v>0</v>
      </c>
      <c r="N83" s="245">
        <v>0.5</v>
      </c>
      <c r="O83" s="245">
        <v>1</v>
      </c>
      <c r="P83" s="245">
        <v>1</v>
      </c>
      <c r="Q83" s="228" t="s">
        <v>1286</v>
      </c>
      <c r="R83" s="242" t="s">
        <v>1564</v>
      </c>
      <c r="S83" s="517" t="s">
        <v>2811</v>
      </c>
      <c r="T83" s="517" t="s">
        <v>1446</v>
      </c>
      <c r="U83" s="517" t="s">
        <v>40</v>
      </c>
      <c r="V83" s="245" t="s">
        <v>2778</v>
      </c>
      <c r="W83" s="245" t="s">
        <v>1442</v>
      </c>
      <c r="X83" s="546" t="s">
        <v>1389</v>
      </c>
      <c r="Y83" s="546" t="s">
        <v>1444</v>
      </c>
      <c r="Z83" s="525" t="s">
        <v>2779</v>
      </c>
      <c r="AA83" s="525" t="s">
        <v>1885</v>
      </c>
      <c r="AB83" s="577" t="s">
        <v>1897</v>
      </c>
      <c r="AC83" s="566"/>
      <c r="AD83" s="482">
        <v>283485168</v>
      </c>
      <c r="AE83" s="482">
        <v>145393253.5176</v>
      </c>
    </row>
    <row r="84" spans="1:31" s="388" customFormat="1" ht="43.5" customHeight="1" x14ac:dyDescent="0.3">
      <c r="A84" s="542"/>
      <c r="B84" s="542"/>
      <c r="C84" s="542"/>
      <c r="D84" s="565"/>
      <c r="E84" s="587"/>
      <c r="F84" s="227" t="s">
        <v>2812</v>
      </c>
      <c r="G84" s="526"/>
      <c r="H84" s="225" t="s">
        <v>2891</v>
      </c>
      <c r="I84" s="227" t="s">
        <v>2813</v>
      </c>
      <c r="J84" s="184">
        <v>0.5</v>
      </c>
      <c r="K84" s="243">
        <v>44743</v>
      </c>
      <c r="L84" s="57" t="s">
        <v>1894</v>
      </c>
      <c r="M84" s="245">
        <v>0</v>
      </c>
      <c r="N84" s="245">
        <v>0</v>
      </c>
      <c r="O84" s="245">
        <v>0.3</v>
      </c>
      <c r="P84" s="245">
        <v>1</v>
      </c>
      <c r="Q84" s="228" t="s">
        <v>1286</v>
      </c>
      <c r="R84" s="242" t="s">
        <v>1564</v>
      </c>
      <c r="S84" s="518"/>
      <c r="T84" s="518"/>
      <c r="U84" s="518"/>
      <c r="V84" s="245" t="s">
        <v>2778</v>
      </c>
      <c r="W84" s="245" t="s">
        <v>1442</v>
      </c>
      <c r="X84" s="546"/>
      <c r="Y84" s="546"/>
      <c r="Z84" s="526"/>
      <c r="AA84" s="526"/>
      <c r="AB84" s="578"/>
      <c r="AC84" s="567"/>
      <c r="AD84" s="482"/>
      <c r="AE84" s="482"/>
    </row>
    <row r="85" spans="1:31" s="388" customFormat="1" ht="52.5" customHeight="1" x14ac:dyDescent="0.3">
      <c r="A85" s="542" t="s">
        <v>1280</v>
      </c>
      <c r="B85" s="542" t="s">
        <v>267</v>
      </c>
      <c r="C85" s="542" t="s">
        <v>2847</v>
      </c>
      <c r="D85" s="549" t="s">
        <v>2848</v>
      </c>
      <c r="E85" s="552" t="s">
        <v>2849</v>
      </c>
      <c r="F85" s="552" t="s">
        <v>2850</v>
      </c>
      <c r="G85" s="525" t="s">
        <v>1661</v>
      </c>
      <c r="H85" s="225" t="s">
        <v>2916</v>
      </c>
      <c r="I85" s="226" t="s">
        <v>2851</v>
      </c>
      <c r="J85" s="184">
        <v>0.6</v>
      </c>
      <c r="K85" s="412" t="s">
        <v>2843</v>
      </c>
      <c r="L85" s="250" t="s">
        <v>1894</v>
      </c>
      <c r="M85" s="58">
        <v>0.1</v>
      </c>
      <c r="N85" s="58">
        <v>0.7</v>
      </c>
      <c r="O85" s="58">
        <v>0.85</v>
      </c>
      <c r="P85" s="58">
        <v>1</v>
      </c>
      <c r="Q85" s="228" t="s">
        <v>1286</v>
      </c>
      <c r="R85" s="242" t="s">
        <v>1564</v>
      </c>
      <c r="S85" s="517" t="s">
        <v>2852</v>
      </c>
      <c r="T85" s="517" t="s">
        <v>1446</v>
      </c>
      <c r="U85" s="591" t="s">
        <v>40</v>
      </c>
      <c r="V85" s="228" t="s">
        <v>2718</v>
      </c>
      <c r="W85" s="241" t="s">
        <v>1442</v>
      </c>
      <c r="X85" s="546" t="s">
        <v>1389</v>
      </c>
      <c r="Y85" s="546" t="s">
        <v>1444</v>
      </c>
      <c r="Z85" s="525" t="s">
        <v>1756</v>
      </c>
      <c r="AA85" s="525" t="s">
        <v>2845</v>
      </c>
      <c r="AB85" s="525" t="s">
        <v>1303</v>
      </c>
      <c r="AC85" s="647"/>
      <c r="AD85" s="473">
        <v>651403502</v>
      </c>
      <c r="AE85" s="473">
        <v>315650153.77919996</v>
      </c>
    </row>
    <row r="86" spans="1:31" s="388" customFormat="1" ht="52.5" customHeight="1" x14ac:dyDescent="0.3">
      <c r="A86" s="542"/>
      <c r="B86" s="542"/>
      <c r="C86" s="542"/>
      <c r="D86" s="549"/>
      <c r="E86" s="552"/>
      <c r="F86" s="552"/>
      <c r="G86" s="526"/>
      <c r="H86" s="225" t="s">
        <v>2917</v>
      </c>
      <c r="I86" s="227" t="s">
        <v>2853</v>
      </c>
      <c r="J86" s="184">
        <v>0.4</v>
      </c>
      <c r="K86" s="412" t="s">
        <v>4251</v>
      </c>
      <c r="L86" s="57" t="s">
        <v>1894</v>
      </c>
      <c r="M86" s="58">
        <v>0</v>
      </c>
      <c r="N86" s="58">
        <v>0.1</v>
      </c>
      <c r="O86" s="58">
        <v>0.55000000000000004</v>
      </c>
      <c r="P86" s="58">
        <v>1</v>
      </c>
      <c r="Q86" s="228" t="s">
        <v>1286</v>
      </c>
      <c r="R86" s="242" t="s">
        <v>1564</v>
      </c>
      <c r="S86" s="518"/>
      <c r="T86" s="518"/>
      <c r="U86" s="592"/>
      <c r="V86" s="228" t="s">
        <v>2718</v>
      </c>
      <c r="W86" s="241" t="s">
        <v>1442</v>
      </c>
      <c r="X86" s="546"/>
      <c r="Y86" s="546"/>
      <c r="Z86" s="526"/>
      <c r="AA86" s="526"/>
      <c r="AB86" s="526"/>
      <c r="AC86" s="648"/>
      <c r="AD86" s="473"/>
      <c r="AE86" s="473"/>
    </row>
    <row r="87" spans="1:31" s="388" customFormat="1" ht="52.5" customHeight="1" x14ac:dyDescent="0.3">
      <c r="A87" s="542" t="s">
        <v>1280</v>
      </c>
      <c r="B87" s="542" t="s">
        <v>267</v>
      </c>
      <c r="C87" s="542" t="s">
        <v>2854</v>
      </c>
      <c r="D87" s="549" t="s">
        <v>2855</v>
      </c>
      <c r="E87" s="587" t="s">
        <v>2856</v>
      </c>
      <c r="F87" s="226" t="s">
        <v>2857</v>
      </c>
      <c r="G87" s="230" t="s">
        <v>2782</v>
      </c>
      <c r="H87" s="225" t="s">
        <v>2918</v>
      </c>
      <c r="I87" s="411" t="s">
        <v>4252</v>
      </c>
      <c r="J87" s="184">
        <v>0.5</v>
      </c>
      <c r="K87" s="57">
        <v>44593</v>
      </c>
      <c r="L87" s="57">
        <v>44834</v>
      </c>
      <c r="M87" s="58">
        <v>0.1</v>
      </c>
      <c r="N87" s="58">
        <v>0.7</v>
      </c>
      <c r="O87" s="58">
        <v>1</v>
      </c>
      <c r="P87" s="58">
        <v>1</v>
      </c>
      <c r="Q87" s="228" t="s">
        <v>1346</v>
      </c>
      <c r="R87" s="242" t="s">
        <v>1564</v>
      </c>
      <c r="S87" s="517" t="s">
        <v>2858</v>
      </c>
      <c r="T87" s="517" t="s">
        <v>1446</v>
      </c>
      <c r="U87" s="591" t="s">
        <v>40</v>
      </c>
      <c r="V87" s="228" t="s">
        <v>2859</v>
      </c>
      <c r="W87" s="241" t="s">
        <v>1442</v>
      </c>
      <c r="X87" s="546" t="s">
        <v>1324</v>
      </c>
      <c r="Y87" s="546" t="s">
        <v>1333</v>
      </c>
      <c r="Z87" s="525" t="s">
        <v>2779</v>
      </c>
      <c r="AA87" s="525" t="s">
        <v>2780</v>
      </c>
      <c r="AB87" s="577" t="s">
        <v>1319</v>
      </c>
      <c r="AC87" s="570"/>
      <c r="AD87" s="473">
        <v>112815000</v>
      </c>
      <c r="AE87" s="473">
        <v>0</v>
      </c>
    </row>
    <row r="88" spans="1:31" s="388" customFormat="1" ht="52.5" customHeight="1" x14ac:dyDescent="0.3">
      <c r="A88" s="542"/>
      <c r="B88" s="542"/>
      <c r="C88" s="542"/>
      <c r="D88" s="549"/>
      <c r="E88" s="587"/>
      <c r="F88" s="226" t="s">
        <v>2860</v>
      </c>
      <c r="G88" s="230" t="s">
        <v>2782</v>
      </c>
      <c r="H88" s="225" t="s">
        <v>2919</v>
      </c>
      <c r="I88" s="226" t="s">
        <v>2861</v>
      </c>
      <c r="J88" s="184">
        <v>0.5</v>
      </c>
      <c r="K88" s="57" t="s">
        <v>2862</v>
      </c>
      <c r="L88" s="57" t="s">
        <v>2820</v>
      </c>
      <c r="M88" s="58">
        <v>0</v>
      </c>
      <c r="N88" s="58">
        <v>0.1</v>
      </c>
      <c r="O88" s="58">
        <v>0.7</v>
      </c>
      <c r="P88" s="58">
        <v>1</v>
      </c>
      <c r="Q88" s="228" t="s">
        <v>1346</v>
      </c>
      <c r="R88" s="242" t="s">
        <v>1564</v>
      </c>
      <c r="S88" s="518"/>
      <c r="T88" s="518"/>
      <c r="U88" s="592"/>
      <c r="V88" s="228" t="s">
        <v>2859</v>
      </c>
      <c r="W88" s="241" t="s">
        <v>1442</v>
      </c>
      <c r="X88" s="546"/>
      <c r="Y88" s="546"/>
      <c r="Z88" s="526"/>
      <c r="AA88" s="526"/>
      <c r="AB88" s="578"/>
      <c r="AC88" s="571"/>
      <c r="AD88" s="473"/>
      <c r="AE88" s="473"/>
    </row>
    <row r="89" spans="1:31" ht="52.5" customHeight="1" x14ac:dyDescent="0.25">
      <c r="A89" s="429" t="s">
        <v>1280</v>
      </c>
      <c r="B89" s="429" t="s">
        <v>2753</v>
      </c>
      <c r="C89" s="429" t="s">
        <v>3153</v>
      </c>
      <c r="D89" s="522" t="s">
        <v>3149</v>
      </c>
      <c r="E89" s="522" t="s">
        <v>3147</v>
      </c>
      <c r="F89" s="522" t="s">
        <v>3148</v>
      </c>
      <c r="G89" s="450" t="s">
        <v>1661</v>
      </c>
      <c r="H89" s="163" t="s">
        <v>3154</v>
      </c>
      <c r="I89" s="404" t="s">
        <v>3150</v>
      </c>
      <c r="J89" s="101">
        <v>0.4</v>
      </c>
      <c r="K89" s="33">
        <v>44652</v>
      </c>
      <c r="L89" s="33">
        <v>44694</v>
      </c>
      <c r="M89" s="34">
        <v>0</v>
      </c>
      <c r="N89" s="34">
        <v>1</v>
      </c>
      <c r="O89" s="34">
        <v>1</v>
      </c>
      <c r="P89" s="34">
        <v>1</v>
      </c>
      <c r="Q89" s="91" t="s">
        <v>38</v>
      </c>
      <c r="R89" s="92" t="s">
        <v>1563</v>
      </c>
      <c r="S89" s="447" t="s">
        <v>3157</v>
      </c>
      <c r="T89" s="447" t="s">
        <v>1423</v>
      </c>
      <c r="U89" s="447" t="s">
        <v>1431</v>
      </c>
      <c r="V89" s="92" t="s">
        <v>3158</v>
      </c>
      <c r="W89" s="92" t="s">
        <v>1442</v>
      </c>
      <c r="X89" s="447" t="s">
        <v>1404</v>
      </c>
      <c r="Y89" s="524" t="s">
        <v>1467</v>
      </c>
      <c r="Z89" s="524" t="s">
        <v>1548</v>
      </c>
      <c r="AA89" s="524" t="s">
        <v>1993</v>
      </c>
      <c r="AB89" s="524" t="s">
        <v>1328</v>
      </c>
      <c r="AC89" s="545" t="s">
        <v>3159</v>
      </c>
      <c r="AD89" s="426">
        <v>57995000</v>
      </c>
      <c r="AE89" s="426">
        <v>8012368</v>
      </c>
    </row>
    <row r="90" spans="1:31" ht="52.5" customHeight="1" x14ac:dyDescent="0.25">
      <c r="A90" s="430"/>
      <c r="B90" s="430"/>
      <c r="C90" s="430"/>
      <c r="D90" s="523"/>
      <c r="E90" s="523"/>
      <c r="F90" s="523"/>
      <c r="G90" s="451"/>
      <c r="H90" s="163" t="s">
        <v>3155</v>
      </c>
      <c r="I90" s="404" t="s">
        <v>3151</v>
      </c>
      <c r="J90" s="101">
        <v>0.1</v>
      </c>
      <c r="K90" s="33">
        <v>44697</v>
      </c>
      <c r="L90" s="33">
        <v>44712</v>
      </c>
      <c r="M90" s="34">
        <v>0</v>
      </c>
      <c r="N90" s="34">
        <v>1</v>
      </c>
      <c r="O90" s="34">
        <v>1</v>
      </c>
      <c r="P90" s="34">
        <v>1</v>
      </c>
      <c r="Q90" s="91" t="s">
        <v>38</v>
      </c>
      <c r="R90" s="92" t="s">
        <v>1563</v>
      </c>
      <c r="S90" s="448"/>
      <c r="T90" s="448"/>
      <c r="U90" s="448"/>
      <c r="V90" s="92" t="s">
        <v>3158</v>
      </c>
      <c r="W90" s="92" t="s">
        <v>1442</v>
      </c>
      <c r="X90" s="448"/>
      <c r="Y90" s="524"/>
      <c r="Z90" s="524" t="s">
        <v>1548</v>
      </c>
      <c r="AA90" s="524" t="s">
        <v>1993</v>
      </c>
      <c r="AB90" s="524" t="s">
        <v>1328</v>
      </c>
      <c r="AC90" s="545" t="s">
        <v>3159</v>
      </c>
      <c r="AD90" s="427"/>
      <c r="AE90" s="427"/>
    </row>
    <row r="91" spans="1:31" ht="52.5" customHeight="1" x14ac:dyDescent="0.25">
      <c r="A91" s="431"/>
      <c r="B91" s="431"/>
      <c r="C91" s="431"/>
      <c r="D91" s="564"/>
      <c r="E91" s="564"/>
      <c r="F91" s="564"/>
      <c r="G91" s="452"/>
      <c r="H91" s="163" t="s">
        <v>3156</v>
      </c>
      <c r="I91" s="404" t="s">
        <v>3152</v>
      </c>
      <c r="J91" s="101">
        <v>0.5</v>
      </c>
      <c r="K91" s="33">
        <v>44713</v>
      </c>
      <c r="L91" s="33">
        <v>44895</v>
      </c>
      <c r="M91" s="34">
        <v>0</v>
      </c>
      <c r="N91" s="34">
        <v>0.17</v>
      </c>
      <c r="O91" s="34">
        <v>0.67</v>
      </c>
      <c r="P91" s="138">
        <v>1</v>
      </c>
      <c r="Q91" s="91" t="s">
        <v>38</v>
      </c>
      <c r="R91" s="92" t="s">
        <v>1563</v>
      </c>
      <c r="S91" s="449"/>
      <c r="T91" s="449"/>
      <c r="U91" s="449"/>
      <c r="V91" s="92" t="s">
        <v>3158</v>
      </c>
      <c r="W91" s="92" t="s">
        <v>1442</v>
      </c>
      <c r="X91" s="448"/>
      <c r="Y91" s="450"/>
      <c r="Z91" s="450" t="s">
        <v>1548</v>
      </c>
      <c r="AA91" s="450" t="s">
        <v>1993</v>
      </c>
      <c r="AB91" s="450" t="s">
        <v>1328</v>
      </c>
      <c r="AC91" s="557" t="s">
        <v>3159</v>
      </c>
      <c r="AD91" s="428"/>
      <c r="AE91" s="428"/>
    </row>
    <row r="92" spans="1:31" ht="58.5" customHeight="1" x14ac:dyDescent="0.25">
      <c r="A92" s="429" t="s">
        <v>1280</v>
      </c>
      <c r="B92" s="429" t="s">
        <v>2753</v>
      </c>
      <c r="C92" s="429" t="s">
        <v>3169</v>
      </c>
      <c r="D92" s="537" t="s">
        <v>3173</v>
      </c>
      <c r="E92" s="537" t="s">
        <v>3146</v>
      </c>
      <c r="F92" s="537" t="s">
        <v>3765</v>
      </c>
      <c r="G92" s="524" t="s">
        <v>1661</v>
      </c>
      <c r="H92" s="163" t="s">
        <v>3174</v>
      </c>
      <c r="I92" s="166" t="s">
        <v>3170</v>
      </c>
      <c r="J92" s="101">
        <v>0.33</v>
      </c>
      <c r="K92" s="33">
        <v>44564</v>
      </c>
      <c r="L92" s="33">
        <v>44925</v>
      </c>
      <c r="M92" s="34">
        <v>0.25</v>
      </c>
      <c r="N92" s="34">
        <v>0.5</v>
      </c>
      <c r="O92" s="34">
        <v>0.75</v>
      </c>
      <c r="P92" s="34">
        <v>1</v>
      </c>
      <c r="Q92" s="91" t="s">
        <v>1355</v>
      </c>
      <c r="R92" s="91" t="s">
        <v>1563</v>
      </c>
      <c r="S92" s="447" t="s">
        <v>3177</v>
      </c>
      <c r="T92" s="447" t="s">
        <v>1413</v>
      </c>
      <c r="U92" s="447" t="s">
        <v>1418</v>
      </c>
      <c r="V92" s="92" t="s">
        <v>3158</v>
      </c>
      <c r="W92" s="92" t="s">
        <v>1442</v>
      </c>
      <c r="X92" s="514" t="s">
        <v>1404</v>
      </c>
      <c r="Y92" s="524" t="s">
        <v>1473</v>
      </c>
      <c r="Z92" s="524" t="s">
        <v>1548</v>
      </c>
      <c r="AA92" s="524" t="s">
        <v>1742</v>
      </c>
      <c r="AB92" s="544" t="s">
        <v>1303</v>
      </c>
      <c r="AC92" s="545" t="s">
        <v>3159</v>
      </c>
      <c r="AD92" s="466">
        <v>120816000</v>
      </c>
      <c r="AE92" s="466">
        <v>106842284</v>
      </c>
    </row>
    <row r="93" spans="1:31" ht="58.5" customHeight="1" x14ac:dyDescent="0.25">
      <c r="A93" s="430"/>
      <c r="B93" s="430"/>
      <c r="C93" s="430"/>
      <c r="D93" s="537"/>
      <c r="E93" s="537"/>
      <c r="F93" s="537"/>
      <c r="G93" s="524"/>
      <c r="H93" s="163" t="s">
        <v>3175</v>
      </c>
      <c r="I93" s="166" t="s">
        <v>3171</v>
      </c>
      <c r="J93" s="101">
        <v>0.33</v>
      </c>
      <c r="K93" s="33">
        <v>44564</v>
      </c>
      <c r="L93" s="33">
        <v>44925</v>
      </c>
      <c r="M93" s="34">
        <v>0.25</v>
      </c>
      <c r="N93" s="34">
        <v>0.5</v>
      </c>
      <c r="O93" s="34">
        <v>0.75</v>
      </c>
      <c r="P93" s="34">
        <v>1</v>
      </c>
      <c r="Q93" s="91" t="s">
        <v>1355</v>
      </c>
      <c r="R93" s="91" t="s">
        <v>1563</v>
      </c>
      <c r="S93" s="448"/>
      <c r="T93" s="448"/>
      <c r="U93" s="448"/>
      <c r="V93" s="92" t="s">
        <v>3158</v>
      </c>
      <c r="W93" s="92" t="s">
        <v>1442</v>
      </c>
      <c r="X93" s="514"/>
      <c r="Y93" s="524"/>
      <c r="Z93" s="524"/>
      <c r="AA93" s="524"/>
      <c r="AB93" s="544"/>
      <c r="AC93" s="545"/>
      <c r="AD93" s="466"/>
      <c r="AE93" s="466"/>
    </row>
    <row r="94" spans="1:31" ht="58.5" customHeight="1" x14ac:dyDescent="0.25">
      <c r="A94" s="431"/>
      <c r="B94" s="431"/>
      <c r="C94" s="431"/>
      <c r="D94" s="537"/>
      <c r="E94" s="537"/>
      <c r="F94" s="537"/>
      <c r="G94" s="524"/>
      <c r="H94" s="163" t="s">
        <v>3176</v>
      </c>
      <c r="I94" s="166" t="s">
        <v>3172</v>
      </c>
      <c r="J94" s="101">
        <v>0.34</v>
      </c>
      <c r="K94" s="33">
        <v>44593</v>
      </c>
      <c r="L94" s="33">
        <v>44925</v>
      </c>
      <c r="M94" s="34">
        <v>0.18</v>
      </c>
      <c r="N94" s="34">
        <v>0.45</v>
      </c>
      <c r="O94" s="34">
        <v>0.73</v>
      </c>
      <c r="P94" s="34">
        <v>1</v>
      </c>
      <c r="Q94" s="92" t="s">
        <v>1355</v>
      </c>
      <c r="R94" s="91" t="s">
        <v>1563</v>
      </c>
      <c r="S94" s="449"/>
      <c r="T94" s="448"/>
      <c r="U94" s="448"/>
      <c r="V94" s="91" t="s">
        <v>3158</v>
      </c>
      <c r="W94" s="91" t="s">
        <v>1442</v>
      </c>
      <c r="X94" s="447"/>
      <c r="Y94" s="450"/>
      <c r="Z94" s="450"/>
      <c r="AA94" s="450"/>
      <c r="AB94" s="520"/>
      <c r="AC94" s="557"/>
      <c r="AD94" s="466"/>
      <c r="AE94" s="466"/>
    </row>
    <row r="95" spans="1:31" ht="81.75" customHeight="1" x14ac:dyDescent="0.25">
      <c r="A95" s="532" t="s">
        <v>1280</v>
      </c>
      <c r="B95" s="532" t="s">
        <v>2753</v>
      </c>
      <c r="C95" s="532" t="s">
        <v>3210</v>
      </c>
      <c r="D95" s="438" t="s">
        <v>4043</v>
      </c>
      <c r="E95" s="438" t="s">
        <v>3146</v>
      </c>
      <c r="F95" s="438" t="s">
        <v>3218</v>
      </c>
      <c r="G95" s="450" t="s">
        <v>2775</v>
      </c>
      <c r="H95" s="163" t="s">
        <v>3211</v>
      </c>
      <c r="I95" s="166" t="s">
        <v>3219</v>
      </c>
      <c r="J95" s="101">
        <v>0.8</v>
      </c>
      <c r="K95" s="33">
        <v>44593</v>
      </c>
      <c r="L95" s="33">
        <v>44925</v>
      </c>
      <c r="M95" s="34">
        <v>0.18</v>
      </c>
      <c r="N95" s="34">
        <v>0.45</v>
      </c>
      <c r="O95" s="34">
        <v>0.73</v>
      </c>
      <c r="P95" s="138">
        <v>1</v>
      </c>
      <c r="Q95" s="135" t="s">
        <v>1322</v>
      </c>
      <c r="R95" s="136" t="s">
        <v>1563</v>
      </c>
      <c r="S95" s="447" t="s">
        <v>3766</v>
      </c>
      <c r="T95" s="447" t="s">
        <v>1423</v>
      </c>
      <c r="U95" s="447" t="s">
        <v>40</v>
      </c>
      <c r="V95" s="135" t="s">
        <v>3158</v>
      </c>
      <c r="W95" s="135" t="s">
        <v>1442</v>
      </c>
      <c r="X95" s="524" t="s">
        <v>1404</v>
      </c>
      <c r="Y95" s="524" t="s">
        <v>1467</v>
      </c>
      <c r="Z95" s="524" t="s">
        <v>1548</v>
      </c>
      <c r="AA95" s="524" t="s">
        <v>3044</v>
      </c>
      <c r="AB95" s="524" t="s">
        <v>1303</v>
      </c>
      <c r="AC95" s="545" t="s">
        <v>3159</v>
      </c>
      <c r="AD95" s="426">
        <v>126292860</v>
      </c>
      <c r="AE95" s="426">
        <v>24073871</v>
      </c>
    </row>
    <row r="96" spans="1:31" ht="81.75" customHeight="1" x14ac:dyDescent="0.25">
      <c r="A96" s="532"/>
      <c r="B96" s="532"/>
      <c r="C96" s="532"/>
      <c r="D96" s="440"/>
      <c r="E96" s="440"/>
      <c r="F96" s="440"/>
      <c r="G96" s="452"/>
      <c r="H96" s="163" t="s">
        <v>3212</v>
      </c>
      <c r="I96" s="166" t="s">
        <v>3220</v>
      </c>
      <c r="J96" s="101">
        <v>0.2</v>
      </c>
      <c r="K96" s="33">
        <v>44593</v>
      </c>
      <c r="L96" s="33">
        <v>44925</v>
      </c>
      <c r="M96" s="34">
        <v>0.18</v>
      </c>
      <c r="N96" s="34">
        <v>0.45</v>
      </c>
      <c r="O96" s="34">
        <v>0.73</v>
      </c>
      <c r="P96" s="138">
        <v>1</v>
      </c>
      <c r="Q96" s="135" t="s">
        <v>1322</v>
      </c>
      <c r="R96" s="136" t="s">
        <v>1563</v>
      </c>
      <c r="S96" s="449"/>
      <c r="T96" s="449"/>
      <c r="U96" s="449"/>
      <c r="V96" s="135" t="s">
        <v>3158</v>
      </c>
      <c r="W96" s="135" t="s">
        <v>1442</v>
      </c>
      <c r="X96" s="524"/>
      <c r="Y96" s="524"/>
      <c r="Z96" s="524"/>
      <c r="AA96" s="524"/>
      <c r="AB96" s="524"/>
      <c r="AC96" s="545"/>
      <c r="AD96" s="428"/>
      <c r="AE96" s="428"/>
    </row>
    <row r="97" spans="1:31" ht="57" customHeight="1" x14ac:dyDescent="0.25">
      <c r="A97" s="453" t="s">
        <v>1280</v>
      </c>
      <c r="B97" s="453" t="s">
        <v>2752</v>
      </c>
      <c r="C97" s="453" t="s">
        <v>3204</v>
      </c>
      <c r="D97" s="547" t="s">
        <v>3182</v>
      </c>
      <c r="E97" s="547" t="s">
        <v>3178</v>
      </c>
      <c r="F97" s="547" t="s">
        <v>3183</v>
      </c>
      <c r="G97" s="547" t="s">
        <v>3767</v>
      </c>
      <c r="H97" s="165" t="s">
        <v>3191</v>
      </c>
      <c r="I97" s="167" t="s">
        <v>3179</v>
      </c>
      <c r="J97" s="184">
        <v>0.3</v>
      </c>
      <c r="K97" s="57">
        <v>44607</v>
      </c>
      <c r="L97" s="57">
        <v>44742</v>
      </c>
      <c r="M97" s="58">
        <v>0.34</v>
      </c>
      <c r="N97" s="58">
        <v>1</v>
      </c>
      <c r="O97" s="58">
        <v>1</v>
      </c>
      <c r="P97" s="58">
        <v>1</v>
      </c>
      <c r="Q97" s="94" t="s">
        <v>1322</v>
      </c>
      <c r="R97" s="94" t="s">
        <v>1564</v>
      </c>
      <c r="S97" s="530" t="s">
        <v>3184</v>
      </c>
      <c r="T97" s="517" t="s">
        <v>40</v>
      </c>
      <c r="U97" s="517" t="s">
        <v>40</v>
      </c>
      <c r="V97" s="94" t="s">
        <v>2708</v>
      </c>
      <c r="W97" s="94" t="s">
        <v>1442</v>
      </c>
      <c r="X97" s="551" t="s">
        <v>1424</v>
      </c>
      <c r="Y97" s="551" t="s">
        <v>1518</v>
      </c>
      <c r="Z97" s="551" t="s">
        <v>1548</v>
      </c>
      <c r="AA97" s="551" t="s">
        <v>3044</v>
      </c>
      <c r="AB97" s="551" t="s">
        <v>1303</v>
      </c>
      <c r="AC97" s="556" t="s">
        <v>3768</v>
      </c>
      <c r="AD97" s="463">
        <v>142867640</v>
      </c>
      <c r="AE97" s="463">
        <v>18766632</v>
      </c>
    </row>
    <row r="98" spans="1:31" ht="57" customHeight="1" x14ac:dyDescent="0.25">
      <c r="A98" s="454"/>
      <c r="B98" s="454"/>
      <c r="C98" s="454"/>
      <c r="D98" s="550"/>
      <c r="E98" s="550"/>
      <c r="F98" s="550"/>
      <c r="G98" s="550"/>
      <c r="H98" s="165" t="s">
        <v>3192</v>
      </c>
      <c r="I98" s="167" t="s">
        <v>3180</v>
      </c>
      <c r="J98" s="184">
        <v>0.5</v>
      </c>
      <c r="K98" s="57">
        <v>44743</v>
      </c>
      <c r="L98" s="57">
        <v>44865</v>
      </c>
      <c r="M98" s="58">
        <v>0</v>
      </c>
      <c r="N98" s="58">
        <v>0</v>
      </c>
      <c r="O98" s="58">
        <v>0.76</v>
      </c>
      <c r="P98" s="59">
        <v>1</v>
      </c>
      <c r="Q98" s="94" t="s">
        <v>1322</v>
      </c>
      <c r="R98" s="94" t="s">
        <v>1564</v>
      </c>
      <c r="S98" s="556"/>
      <c r="T98" s="551"/>
      <c r="U98" s="551"/>
      <c r="V98" s="94" t="s">
        <v>2708</v>
      </c>
      <c r="W98" s="94" t="s">
        <v>1442</v>
      </c>
      <c r="X98" s="551"/>
      <c r="Y98" s="551"/>
      <c r="Z98" s="551" t="s">
        <v>1548</v>
      </c>
      <c r="AA98" s="551" t="s">
        <v>1548</v>
      </c>
      <c r="AB98" s="551" t="s">
        <v>1548</v>
      </c>
      <c r="AC98" s="556" t="s">
        <v>3185</v>
      </c>
      <c r="AD98" s="464"/>
      <c r="AE98" s="464"/>
    </row>
    <row r="99" spans="1:31" ht="57" customHeight="1" x14ac:dyDescent="0.25">
      <c r="A99" s="454"/>
      <c r="B99" s="454"/>
      <c r="C99" s="454"/>
      <c r="D99" s="550"/>
      <c r="E99" s="550"/>
      <c r="F99" s="550"/>
      <c r="G99" s="550"/>
      <c r="H99" s="165" t="s">
        <v>3193</v>
      </c>
      <c r="I99" s="167" t="s">
        <v>3769</v>
      </c>
      <c r="J99" s="184">
        <v>0.1</v>
      </c>
      <c r="K99" s="57">
        <v>44866</v>
      </c>
      <c r="L99" s="57">
        <v>44895</v>
      </c>
      <c r="M99" s="58">
        <v>0</v>
      </c>
      <c r="N99" s="58">
        <v>0</v>
      </c>
      <c r="O99" s="58">
        <v>0</v>
      </c>
      <c r="P99" s="59">
        <v>1</v>
      </c>
      <c r="Q99" s="94" t="s">
        <v>1322</v>
      </c>
      <c r="R99" s="94" t="s">
        <v>1564</v>
      </c>
      <c r="S99" s="556"/>
      <c r="T99" s="551"/>
      <c r="U99" s="551"/>
      <c r="V99" s="94" t="s">
        <v>2708</v>
      </c>
      <c r="W99" s="94" t="s">
        <v>1442</v>
      </c>
      <c r="X99" s="551"/>
      <c r="Y99" s="551"/>
      <c r="Z99" s="551" t="s">
        <v>1548</v>
      </c>
      <c r="AA99" s="551" t="s">
        <v>1548</v>
      </c>
      <c r="AB99" s="551" t="s">
        <v>1548</v>
      </c>
      <c r="AC99" s="556" t="s">
        <v>3185</v>
      </c>
      <c r="AD99" s="464"/>
      <c r="AE99" s="464"/>
    </row>
    <row r="100" spans="1:31" ht="57" customHeight="1" x14ac:dyDescent="0.25">
      <c r="A100" s="455"/>
      <c r="B100" s="455"/>
      <c r="C100" s="455"/>
      <c r="D100" s="548"/>
      <c r="E100" s="548"/>
      <c r="F100" s="548"/>
      <c r="G100" s="548"/>
      <c r="H100" s="165" t="s">
        <v>3194</v>
      </c>
      <c r="I100" s="167" t="s">
        <v>3181</v>
      </c>
      <c r="J100" s="184">
        <v>0.1</v>
      </c>
      <c r="K100" s="57">
        <v>44866</v>
      </c>
      <c r="L100" s="57">
        <v>44895</v>
      </c>
      <c r="M100" s="58">
        <v>0</v>
      </c>
      <c r="N100" s="58">
        <v>0</v>
      </c>
      <c r="O100" s="58">
        <v>0</v>
      </c>
      <c r="P100" s="59">
        <v>1</v>
      </c>
      <c r="Q100" s="94" t="s">
        <v>1322</v>
      </c>
      <c r="R100" s="94" t="s">
        <v>1564</v>
      </c>
      <c r="S100" s="531"/>
      <c r="T100" s="518"/>
      <c r="U100" s="518"/>
      <c r="V100" s="94" t="s">
        <v>2708</v>
      </c>
      <c r="W100" s="94" t="s">
        <v>1442</v>
      </c>
      <c r="X100" s="551"/>
      <c r="Y100" s="551"/>
      <c r="Z100" s="551" t="s">
        <v>1548</v>
      </c>
      <c r="AA100" s="551" t="s">
        <v>1548</v>
      </c>
      <c r="AB100" s="551" t="s">
        <v>1548</v>
      </c>
      <c r="AC100" s="556" t="s">
        <v>3185</v>
      </c>
      <c r="AD100" s="465"/>
      <c r="AE100" s="465"/>
    </row>
    <row r="101" spans="1:31" ht="44.25" customHeight="1" x14ac:dyDescent="0.25">
      <c r="A101" s="453" t="s">
        <v>1280</v>
      </c>
      <c r="B101" s="453" t="s">
        <v>2752</v>
      </c>
      <c r="C101" s="453" t="s">
        <v>3203</v>
      </c>
      <c r="D101" s="549" t="s">
        <v>3189</v>
      </c>
      <c r="E101" s="549" t="s">
        <v>3186</v>
      </c>
      <c r="F101" s="549" t="s">
        <v>3190</v>
      </c>
      <c r="G101" s="547" t="s">
        <v>3767</v>
      </c>
      <c r="H101" s="165" t="s">
        <v>3205</v>
      </c>
      <c r="I101" s="167" t="s">
        <v>3187</v>
      </c>
      <c r="J101" s="184">
        <v>0.3</v>
      </c>
      <c r="K101" s="57">
        <v>44607</v>
      </c>
      <c r="L101" s="57">
        <v>44742</v>
      </c>
      <c r="M101" s="58">
        <v>0.34</v>
      </c>
      <c r="N101" s="58">
        <v>1</v>
      </c>
      <c r="O101" s="58">
        <v>1</v>
      </c>
      <c r="P101" s="58">
        <v>1</v>
      </c>
      <c r="Q101" s="94" t="s">
        <v>1322</v>
      </c>
      <c r="R101" s="137" t="s">
        <v>1564</v>
      </c>
      <c r="S101" s="517" t="s">
        <v>3195</v>
      </c>
      <c r="T101" s="517" t="s">
        <v>40</v>
      </c>
      <c r="U101" s="517" t="s">
        <v>40</v>
      </c>
      <c r="V101" s="94" t="s">
        <v>2708</v>
      </c>
      <c r="W101" s="94" t="s">
        <v>1442</v>
      </c>
      <c r="X101" s="527" t="s">
        <v>1424</v>
      </c>
      <c r="Y101" s="546" t="s">
        <v>1518</v>
      </c>
      <c r="Z101" s="546" t="s">
        <v>1548</v>
      </c>
      <c r="AA101" s="546" t="s">
        <v>3044</v>
      </c>
      <c r="AB101" s="546" t="s">
        <v>1303</v>
      </c>
      <c r="AC101" s="588" t="s">
        <v>3768</v>
      </c>
      <c r="AD101" s="473">
        <v>192609456</v>
      </c>
      <c r="AE101" s="473">
        <v>18766632</v>
      </c>
    </row>
    <row r="102" spans="1:31" ht="44.25" customHeight="1" x14ac:dyDescent="0.25">
      <c r="A102" s="454"/>
      <c r="B102" s="454"/>
      <c r="C102" s="454"/>
      <c r="D102" s="549"/>
      <c r="E102" s="549"/>
      <c r="F102" s="549"/>
      <c r="G102" s="550"/>
      <c r="H102" s="165" t="s">
        <v>3206</v>
      </c>
      <c r="I102" s="167" t="s">
        <v>3188</v>
      </c>
      <c r="J102" s="184">
        <v>0.5</v>
      </c>
      <c r="K102" s="57">
        <v>44743</v>
      </c>
      <c r="L102" s="57">
        <v>44865</v>
      </c>
      <c r="M102" s="58">
        <v>0</v>
      </c>
      <c r="N102" s="58">
        <v>0</v>
      </c>
      <c r="O102" s="58">
        <v>0.76</v>
      </c>
      <c r="P102" s="58">
        <v>1</v>
      </c>
      <c r="Q102" s="94" t="s">
        <v>1322</v>
      </c>
      <c r="R102" s="137" t="s">
        <v>1564</v>
      </c>
      <c r="S102" s="551"/>
      <c r="T102" s="551"/>
      <c r="U102" s="551"/>
      <c r="V102" s="94" t="s">
        <v>2708</v>
      </c>
      <c r="W102" s="94" t="s">
        <v>1442</v>
      </c>
      <c r="X102" s="527"/>
      <c r="Y102" s="546"/>
      <c r="Z102" s="546"/>
      <c r="AA102" s="546"/>
      <c r="AB102" s="546"/>
      <c r="AC102" s="588"/>
      <c r="AD102" s="473"/>
      <c r="AE102" s="473"/>
    </row>
    <row r="103" spans="1:31" ht="44.25" customHeight="1" x14ac:dyDescent="0.25">
      <c r="A103" s="454"/>
      <c r="B103" s="454"/>
      <c r="C103" s="454"/>
      <c r="D103" s="549"/>
      <c r="E103" s="549"/>
      <c r="F103" s="549"/>
      <c r="G103" s="550"/>
      <c r="H103" s="165" t="s">
        <v>3207</v>
      </c>
      <c r="I103" s="167" t="s">
        <v>3770</v>
      </c>
      <c r="J103" s="184">
        <v>0.1</v>
      </c>
      <c r="K103" s="57">
        <v>44866</v>
      </c>
      <c r="L103" s="57">
        <v>44895</v>
      </c>
      <c r="M103" s="58">
        <v>0</v>
      </c>
      <c r="N103" s="58">
        <v>0</v>
      </c>
      <c r="O103" s="58">
        <v>0</v>
      </c>
      <c r="P103" s="58">
        <v>1</v>
      </c>
      <c r="Q103" s="94" t="s">
        <v>1322</v>
      </c>
      <c r="R103" s="137" t="s">
        <v>1564</v>
      </c>
      <c r="S103" s="551"/>
      <c r="T103" s="551"/>
      <c r="U103" s="551"/>
      <c r="V103" s="94" t="s">
        <v>2708</v>
      </c>
      <c r="W103" s="94" t="s">
        <v>1442</v>
      </c>
      <c r="X103" s="527"/>
      <c r="Y103" s="546"/>
      <c r="Z103" s="546"/>
      <c r="AA103" s="546"/>
      <c r="AB103" s="546"/>
      <c r="AC103" s="588"/>
      <c r="AD103" s="473"/>
      <c r="AE103" s="473"/>
    </row>
    <row r="104" spans="1:31" ht="44.25" customHeight="1" x14ac:dyDescent="0.25">
      <c r="A104" s="455"/>
      <c r="B104" s="455"/>
      <c r="C104" s="455"/>
      <c r="D104" s="549"/>
      <c r="E104" s="549"/>
      <c r="F104" s="549"/>
      <c r="G104" s="548"/>
      <c r="H104" s="165" t="s">
        <v>3208</v>
      </c>
      <c r="I104" s="167" t="s">
        <v>3181</v>
      </c>
      <c r="J104" s="184">
        <v>0.1</v>
      </c>
      <c r="K104" s="57">
        <v>44866</v>
      </c>
      <c r="L104" s="57">
        <v>44895</v>
      </c>
      <c r="M104" s="58">
        <v>0</v>
      </c>
      <c r="N104" s="58">
        <v>0</v>
      </c>
      <c r="O104" s="58">
        <v>0</v>
      </c>
      <c r="P104" s="58">
        <v>1</v>
      </c>
      <c r="Q104" s="93" t="s">
        <v>1322</v>
      </c>
      <c r="R104" s="137" t="s">
        <v>1564</v>
      </c>
      <c r="S104" s="551"/>
      <c r="T104" s="518"/>
      <c r="U104" s="518"/>
      <c r="V104" s="93" t="s">
        <v>2708</v>
      </c>
      <c r="W104" s="93" t="s">
        <v>1442</v>
      </c>
      <c r="X104" s="517"/>
      <c r="Y104" s="525"/>
      <c r="Z104" s="525"/>
      <c r="AA104" s="525"/>
      <c r="AB104" s="525"/>
      <c r="AC104" s="580"/>
      <c r="AD104" s="463"/>
      <c r="AE104" s="473"/>
    </row>
    <row r="105" spans="1:31" ht="46.5" customHeight="1" x14ac:dyDescent="0.25">
      <c r="A105" s="453" t="s">
        <v>1280</v>
      </c>
      <c r="B105" s="453" t="s">
        <v>2752</v>
      </c>
      <c r="C105" s="453" t="s">
        <v>3213</v>
      </c>
      <c r="D105" s="547" t="s">
        <v>3201</v>
      </c>
      <c r="E105" s="547" t="s">
        <v>3196</v>
      </c>
      <c r="F105" s="547" t="s">
        <v>3202</v>
      </c>
      <c r="G105" s="555" t="s">
        <v>1661</v>
      </c>
      <c r="H105" s="165" t="s">
        <v>3214</v>
      </c>
      <c r="I105" s="167" t="s">
        <v>3197</v>
      </c>
      <c r="J105" s="184">
        <v>0.25</v>
      </c>
      <c r="K105" s="57">
        <v>44567</v>
      </c>
      <c r="L105" s="57">
        <v>44651</v>
      </c>
      <c r="M105" s="58">
        <v>1</v>
      </c>
      <c r="N105" s="58">
        <v>1</v>
      </c>
      <c r="O105" s="58">
        <v>1</v>
      </c>
      <c r="P105" s="58">
        <v>1</v>
      </c>
      <c r="Q105" s="94" t="s">
        <v>1322</v>
      </c>
      <c r="R105" s="137" t="s">
        <v>1564</v>
      </c>
      <c r="S105" s="527" t="s">
        <v>3209</v>
      </c>
      <c r="T105" s="517" t="s">
        <v>40</v>
      </c>
      <c r="U105" s="517" t="s">
        <v>40</v>
      </c>
      <c r="V105" s="94" t="s">
        <v>3158</v>
      </c>
      <c r="W105" s="94" t="s">
        <v>1442</v>
      </c>
      <c r="X105" s="527" t="s">
        <v>1424</v>
      </c>
      <c r="Y105" s="546" t="s">
        <v>1518</v>
      </c>
      <c r="Z105" s="546" t="s">
        <v>1548</v>
      </c>
      <c r="AA105" s="546" t="s">
        <v>1757</v>
      </c>
      <c r="AB105" s="546" t="s">
        <v>1328</v>
      </c>
      <c r="AC105" s="546" t="s">
        <v>3771</v>
      </c>
      <c r="AD105" s="473">
        <v>297531000</v>
      </c>
      <c r="AE105" s="463">
        <v>6099102</v>
      </c>
    </row>
    <row r="106" spans="1:31" ht="46.5" customHeight="1" x14ac:dyDescent="0.25">
      <c r="A106" s="454"/>
      <c r="B106" s="454"/>
      <c r="C106" s="454"/>
      <c r="D106" s="553"/>
      <c r="E106" s="553"/>
      <c r="F106" s="553"/>
      <c r="G106" s="553"/>
      <c r="H106" s="165" t="s">
        <v>3215</v>
      </c>
      <c r="I106" s="167" t="s">
        <v>3198</v>
      </c>
      <c r="J106" s="184">
        <v>0.25</v>
      </c>
      <c r="K106" s="57">
        <v>44652</v>
      </c>
      <c r="L106" s="57">
        <v>44742</v>
      </c>
      <c r="M106" s="58">
        <v>0</v>
      </c>
      <c r="N106" s="58">
        <v>1</v>
      </c>
      <c r="O106" s="58">
        <v>1</v>
      </c>
      <c r="P106" s="58">
        <v>1</v>
      </c>
      <c r="Q106" s="94" t="s">
        <v>1322</v>
      </c>
      <c r="R106" s="137" t="s">
        <v>1564</v>
      </c>
      <c r="S106" s="527"/>
      <c r="T106" s="551"/>
      <c r="U106" s="551"/>
      <c r="V106" s="94" t="s">
        <v>3158</v>
      </c>
      <c r="W106" s="94" t="s">
        <v>1442</v>
      </c>
      <c r="X106" s="527"/>
      <c r="Y106" s="546"/>
      <c r="Z106" s="546"/>
      <c r="AA106" s="546"/>
      <c r="AB106" s="546"/>
      <c r="AC106" s="546"/>
      <c r="AD106" s="495"/>
      <c r="AE106" s="486"/>
    </row>
    <row r="107" spans="1:31" ht="46.5" customHeight="1" x14ac:dyDescent="0.25">
      <c r="A107" s="454"/>
      <c r="B107" s="454"/>
      <c r="C107" s="454"/>
      <c r="D107" s="553"/>
      <c r="E107" s="553"/>
      <c r="F107" s="553"/>
      <c r="G107" s="553"/>
      <c r="H107" s="165" t="s">
        <v>3216</v>
      </c>
      <c r="I107" s="167" t="s">
        <v>3199</v>
      </c>
      <c r="J107" s="184">
        <v>0.25</v>
      </c>
      <c r="K107" s="57">
        <v>44743</v>
      </c>
      <c r="L107" s="57">
        <v>44925</v>
      </c>
      <c r="M107" s="58">
        <v>0</v>
      </c>
      <c r="N107" s="58">
        <v>0</v>
      </c>
      <c r="O107" s="58">
        <v>0.5</v>
      </c>
      <c r="P107" s="59">
        <v>1</v>
      </c>
      <c r="Q107" s="94" t="s">
        <v>1322</v>
      </c>
      <c r="R107" s="137" t="s">
        <v>1564</v>
      </c>
      <c r="S107" s="527"/>
      <c r="T107" s="551"/>
      <c r="U107" s="551"/>
      <c r="V107" s="94" t="s">
        <v>3158</v>
      </c>
      <c r="W107" s="94" t="s">
        <v>1442</v>
      </c>
      <c r="X107" s="527"/>
      <c r="Y107" s="546"/>
      <c r="Z107" s="546"/>
      <c r="AA107" s="546"/>
      <c r="AB107" s="546"/>
      <c r="AC107" s="546"/>
      <c r="AD107" s="495"/>
      <c r="AE107" s="486"/>
    </row>
    <row r="108" spans="1:31" ht="46.5" customHeight="1" x14ac:dyDescent="0.25">
      <c r="A108" s="455"/>
      <c r="B108" s="455"/>
      <c r="C108" s="455"/>
      <c r="D108" s="554"/>
      <c r="E108" s="554"/>
      <c r="F108" s="554"/>
      <c r="G108" s="554"/>
      <c r="H108" s="165" t="s">
        <v>3217</v>
      </c>
      <c r="I108" s="167" t="s">
        <v>3200</v>
      </c>
      <c r="J108" s="184">
        <v>0.25</v>
      </c>
      <c r="K108" s="57">
        <v>44743</v>
      </c>
      <c r="L108" s="57">
        <v>44925</v>
      </c>
      <c r="M108" s="58">
        <v>0</v>
      </c>
      <c r="N108" s="58">
        <v>0</v>
      </c>
      <c r="O108" s="58">
        <v>0.5</v>
      </c>
      <c r="P108" s="59">
        <v>1</v>
      </c>
      <c r="Q108" s="94" t="s">
        <v>1322</v>
      </c>
      <c r="R108" s="137" t="s">
        <v>1564</v>
      </c>
      <c r="S108" s="527"/>
      <c r="T108" s="518"/>
      <c r="U108" s="518"/>
      <c r="V108" s="94" t="s">
        <v>3158</v>
      </c>
      <c r="W108" s="94" t="s">
        <v>1442</v>
      </c>
      <c r="X108" s="527"/>
      <c r="Y108" s="546"/>
      <c r="Z108" s="546"/>
      <c r="AA108" s="546"/>
      <c r="AB108" s="546"/>
      <c r="AC108" s="546"/>
      <c r="AD108" s="495"/>
      <c r="AE108" s="487"/>
    </row>
    <row r="109" spans="1:31" ht="50.25" customHeight="1" x14ac:dyDescent="0.25">
      <c r="A109" s="532" t="s">
        <v>1280</v>
      </c>
      <c r="B109" s="532" t="s">
        <v>2750</v>
      </c>
      <c r="C109" s="532" t="s">
        <v>3233</v>
      </c>
      <c r="D109" s="438" t="s">
        <v>3237</v>
      </c>
      <c r="E109" s="438" t="s">
        <v>3222</v>
      </c>
      <c r="F109" s="438" t="s">
        <v>3238</v>
      </c>
      <c r="G109" s="450" t="s">
        <v>1661</v>
      </c>
      <c r="H109" s="163" t="s">
        <v>3234</v>
      </c>
      <c r="I109" s="166" t="s">
        <v>3240</v>
      </c>
      <c r="J109" s="101">
        <v>0.25</v>
      </c>
      <c r="K109" s="33">
        <v>44564</v>
      </c>
      <c r="L109" s="33">
        <v>44650</v>
      </c>
      <c r="M109" s="34">
        <v>1</v>
      </c>
      <c r="N109" s="34">
        <v>1</v>
      </c>
      <c r="O109" s="34">
        <v>1</v>
      </c>
      <c r="P109" s="34">
        <v>1</v>
      </c>
      <c r="Q109" s="135" t="s">
        <v>1296</v>
      </c>
      <c r="R109" s="135" t="s">
        <v>1564</v>
      </c>
      <c r="S109" s="514" t="s">
        <v>3243</v>
      </c>
      <c r="T109" s="447" t="s">
        <v>40</v>
      </c>
      <c r="U109" s="447" t="s">
        <v>40</v>
      </c>
      <c r="V109" s="135" t="s">
        <v>2718</v>
      </c>
      <c r="W109" s="135" t="s">
        <v>1442</v>
      </c>
      <c r="X109" s="450" t="s">
        <v>1364</v>
      </c>
      <c r="Y109" s="450" t="s">
        <v>1460</v>
      </c>
      <c r="Z109" s="450" t="s">
        <v>1548</v>
      </c>
      <c r="AA109" s="524" t="s">
        <v>3044</v>
      </c>
      <c r="AB109" s="524" t="s">
        <v>1303</v>
      </c>
      <c r="AC109" s="545" t="s">
        <v>3773</v>
      </c>
      <c r="AD109" s="426">
        <v>560000000</v>
      </c>
      <c r="AE109" s="426">
        <v>5493834</v>
      </c>
    </row>
    <row r="110" spans="1:31" ht="50.25" customHeight="1" x14ac:dyDescent="0.25">
      <c r="A110" s="532"/>
      <c r="B110" s="532"/>
      <c r="C110" s="532"/>
      <c r="D110" s="675"/>
      <c r="E110" s="675"/>
      <c r="F110" s="675"/>
      <c r="G110" s="451"/>
      <c r="H110" s="163" t="s">
        <v>3235</v>
      </c>
      <c r="I110" s="166" t="s">
        <v>3241</v>
      </c>
      <c r="J110" s="101">
        <v>0.25</v>
      </c>
      <c r="K110" s="33">
        <v>44652</v>
      </c>
      <c r="L110" s="33">
        <v>44742</v>
      </c>
      <c r="M110" s="34">
        <v>0</v>
      </c>
      <c r="N110" s="34">
        <v>1</v>
      </c>
      <c r="O110" s="34">
        <v>1</v>
      </c>
      <c r="P110" s="34">
        <v>1</v>
      </c>
      <c r="Q110" s="135" t="s">
        <v>1296</v>
      </c>
      <c r="R110" s="135" t="s">
        <v>1564</v>
      </c>
      <c r="S110" s="514"/>
      <c r="T110" s="448"/>
      <c r="U110" s="448"/>
      <c r="V110" s="135" t="s">
        <v>2718</v>
      </c>
      <c r="W110" s="135" t="s">
        <v>1442</v>
      </c>
      <c r="X110" s="451"/>
      <c r="Y110" s="451" t="s">
        <v>1460</v>
      </c>
      <c r="Z110" s="451" t="s">
        <v>1548</v>
      </c>
      <c r="AA110" s="524"/>
      <c r="AB110" s="524"/>
      <c r="AC110" s="545"/>
      <c r="AD110" s="488"/>
      <c r="AE110" s="488"/>
    </row>
    <row r="111" spans="1:31" ht="50.25" customHeight="1" x14ac:dyDescent="0.25">
      <c r="A111" s="532"/>
      <c r="B111" s="532"/>
      <c r="C111" s="532"/>
      <c r="D111" s="676"/>
      <c r="E111" s="676"/>
      <c r="F111" s="676"/>
      <c r="G111" s="452"/>
      <c r="H111" s="163" t="s">
        <v>3236</v>
      </c>
      <c r="I111" s="166" t="s">
        <v>3242</v>
      </c>
      <c r="J111" s="101">
        <v>0.5</v>
      </c>
      <c r="K111" s="33">
        <v>44743</v>
      </c>
      <c r="L111" s="33">
        <v>44915</v>
      </c>
      <c r="M111" s="34">
        <v>0</v>
      </c>
      <c r="N111" s="34">
        <v>0</v>
      </c>
      <c r="O111" s="34">
        <v>0.5</v>
      </c>
      <c r="P111" s="138">
        <v>1</v>
      </c>
      <c r="Q111" s="135" t="s">
        <v>1296</v>
      </c>
      <c r="R111" s="135" t="s">
        <v>1564</v>
      </c>
      <c r="S111" s="514"/>
      <c r="T111" s="449"/>
      <c r="U111" s="449"/>
      <c r="V111" s="135" t="s">
        <v>2718</v>
      </c>
      <c r="W111" s="135" t="s">
        <v>1442</v>
      </c>
      <c r="X111" s="451"/>
      <c r="Y111" s="451" t="s">
        <v>1460</v>
      </c>
      <c r="Z111" s="451" t="s">
        <v>1548</v>
      </c>
      <c r="AA111" s="450"/>
      <c r="AB111" s="450"/>
      <c r="AC111" s="557"/>
      <c r="AD111" s="489"/>
      <c r="AE111" s="489"/>
    </row>
    <row r="112" spans="1:31" ht="95.25" customHeight="1" x14ac:dyDescent="0.25">
      <c r="A112" s="532" t="s">
        <v>1280</v>
      </c>
      <c r="B112" s="532" t="s">
        <v>2750</v>
      </c>
      <c r="C112" s="532" t="s">
        <v>3244</v>
      </c>
      <c r="D112" s="438" t="s">
        <v>3247</v>
      </c>
      <c r="E112" s="438" t="s">
        <v>3222</v>
      </c>
      <c r="F112" s="438" t="s">
        <v>3248</v>
      </c>
      <c r="G112" s="524" t="s">
        <v>1661</v>
      </c>
      <c r="H112" s="163" t="s">
        <v>3245</v>
      </c>
      <c r="I112" s="166" t="s">
        <v>3249</v>
      </c>
      <c r="J112" s="101">
        <v>0.5</v>
      </c>
      <c r="K112" s="33">
        <v>44564</v>
      </c>
      <c r="L112" s="33">
        <v>44651</v>
      </c>
      <c r="M112" s="34">
        <v>1</v>
      </c>
      <c r="N112" s="34">
        <v>1</v>
      </c>
      <c r="O112" s="34">
        <v>1</v>
      </c>
      <c r="P112" s="34">
        <v>1</v>
      </c>
      <c r="Q112" s="135" t="s">
        <v>1296</v>
      </c>
      <c r="R112" s="135" t="s">
        <v>1564</v>
      </c>
      <c r="S112" s="447" t="s">
        <v>3251</v>
      </c>
      <c r="T112" s="447" t="s">
        <v>1459</v>
      </c>
      <c r="U112" s="514" t="s">
        <v>40</v>
      </c>
      <c r="V112" s="135" t="s">
        <v>2718</v>
      </c>
      <c r="W112" s="148" t="s">
        <v>1442</v>
      </c>
      <c r="X112" s="450" t="s">
        <v>1364</v>
      </c>
      <c r="Y112" s="450" t="s">
        <v>1460</v>
      </c>
      <c r="Z112" s="450" t="s">
        <v>1548</v>
      </c>
      <c r="AA112" s="450" t="s">
        <v>3044</v>
      </c>
      <c r="AB112" s="450" t="s">
        <v>1303</v>
      </c>
      <c r="AC112" s="557" t="s">
        <v>3773</v>
      </c>
      <c r="AD112" s="426">
        <v>2745079</v>
      </c>
      <c r="AE112" s="426">
        <v>5493834</v>
      </c>
    </row>
    <row r="113" spans="1:31" ht="95.25" customHeight="1" x14ac:dyDescent="0.25">
      <c r="A113" s="532"/>
      <c r="B113" s="532"/>
      <c r="C113" s="532"/>
      <c r="D113" s="676"/>
      <c r="E113" s="676"/>
      <c r="F113" s="676"/>
      <c r="G113" s="524"/>
      <c r="H113" s="163" t="s">
        <v>3246</v>
      </c>
      <c r="I113" s="166" t="s">
        <v>3250</v>
      </c>
      <c r="J113" s="101">
        <v>0.5</v>
      </c>
      <c r="K113" s="33">
        <v>44652</v>
      </c>
      <c r="L113" s="33">
        <v>44910</v>
      </c>
      <c r="M113" s="34">
        <v>0</v>
      </c>
      <c r="N113" s="34">
        <v>0.25</v>
      </c>
      <c r="O113" s="149">
        <v>50</v>
      </c>
      <c r="P113" s="138">
        <v>1</v>
      </c>
      <c r="Q113" s="135" t="s">
        <v>1296</v>
      </c>
      <c r="R113" s="135" t="s">
        <v>1564</v>
      </c>
      <c r="S113" s="449"/>
      <c r="T113" s="449"/>
      <c r="U113" s="514"/>
      <c r="V113" s="135" t="s">
        <v>2718</v>
      </c>
      <c r="W113" s="135" t="s">
        <v>1442</v>
      </c>
      <c r="X113" s="452"/>
      <c r="Y113" s="452"/>
      <c r="Z113" s="452"/>
      <c r="AA113" s="452"/>
      <c r="AB113" s="452"/>
      <c r="AC113" s="579"/>
      <c r="AD113" s="489"/>
      <c r="AE113" s="489"/>
    </row>
    <row r="114" spans="1:31" ht="51" customHeight="1" x14ac:dyDescent="0.25">
      <c r="A114" s="453" t="s">
        <v>1280</v>
      </c>
      <c r="B114" s="453" t="s">
        <v>3264</v>
      </c>
      <c r="C114" s="453" t="s">
        <v>3252</v>
      </c>
      <c r="D114" s="547" t="s">
        <v>3253</v>
      </c>
      <c r="E114" s="547" t="s">
        <v>3222</v>
      </c>
      <c r="F114" s="547" t="s">
        <v>3254</v>
      </c>
      <c r="G114" s="525" t="s">
        <v>3008</v>
      </c>
      <c r="H114" s="165" t="s">
        <v>3255</v>
      </c>
      <c r="I114" s="167" t="s">
        <v>3258</v>
      </c>
      <c r="J114" s="184">
        <v>0.2</v>
      </c>
      <c r="K114" s="57">
        <v>44593</v>
      </c>
      <c r="L114" s="57">
        <v>44651</v>
      </c>
      <c r="M114" s="58">
        <v>1</v>
      </c>
      <c r="N114" s="58">
        <v>1</v>
      </c>
      <c r="O114" s="58">
        <v>1</v>
      </c>
      <c r="P114" s="58">
        <v>1</v>
      </c>
      <c r="Q114" s="137" t="s">
        <v>1296</v>
      </c>
      <c r="R114" s="137" t="s">
        <v>1564</v>
      </c>
      <c r="S114" s="517" t="s">
        <v>3261</v>
      </c>
      <c r="T114" s="517" t="s">
        <v>1407</v>
      </c>
      <c r="U114" s="517" t="s">
        <v>40</v>
      </c>
      <c r="V114" s="137" t="s">
        <v>3262</v>
      </c>
      <c r="W114" s="137" t="s">
        <v>1442</v>
      </c>
      <c r="X114" s="558" t="s">
        <v>1364</v>
      </c>
      <c r="Y114" s="558" t="s">
        <v>1460</v>
      </c>
      <c r="Z114" s="558" t="s">
        <v>1548</v>
      </c>
      <c r="AA114" s="558" t="s">
        <v>3044</v>
      </c>
      <c r="AB114" s="558" t="s">
        <v>3263</v>
      </c>
      <c r="AC114" s="561" t="s">
        <v>3773</v>
      </c>
      <c r="AD114" s="463">
        <v>188196489</v>
      </c>
      <c r="AE114" s="463">
        <v>9547036</v>
      </c>
    </row>
    <row r="115" spans="1:31" ht="51" customHeight="1" x14ac:dyDescent="0.25">
      <c r="A115" s="454"/>
      <c r="B115" s="454"/>
      <c r="C115" s="454"/>
      <c r="D115" s="686"/>
      <c r="E115" s="686"/>
      <c r="F115" s="686"/>
      <c r="G115" s="583"/>
      <c r="H115" s="165" t="s">
        <v>3256</v>
      </c>
      <c r="I115" s="167" t="s">
        <v>3259</v>
      </c>
      <c r="J115" s="184">
        <v>0.3</v>
      </c>
      <c r="K115" s="57">
        <v>44652</v>
      </c>
      <c r="L115" s="57">
        <v>44712</v>
      </c>
      <c r="M115" s="58">
        <v>0</v>
      </c>
      <c r="N115" s="58">
        <v>1</v>
      </c>
      <c r="O115" s="58">
        <v>1</v>
      </c>
      <c r="P115" s="58">
        <v>1</v>
      </c>
      <c r="Q115" s="137" t="s">
        <v>1296</v>
      </c>
      <c r="R115" s="137" t="s">
        <v>1564</v>
      </c>
      <c r="S115" s="551"/>
      <c r="T115" s="551"/>
      <c r="U115" s="551"/>
      <c r="V115" s="137" t="s">
        <v>3262</v>
      </c>
      <c r="W115" s="137" t="s">
        <v>1442</v>
      </c>
      <c r="X115" s="559"/>
      <c r="Y115" s="559"/>
      <c r="Z115" s="559"/>
      <c r="AA115" s="559"/>
      <c r="AB115" s="559"/>
      <c r="AC115" s="562"/>
      <c r="AD115" s="490"/>
      <c r="AE115" s="490"/>
    </row>
    <row r="116" spans="1:31" ht="51" customHeight="1" x14ac:dyDescent="0.25">
      <c r="A116" s="455"/>
      <c r="B116" s="455"/>
      <c r="C116" s="455"/>
      <c r="D116" s="687"/>
      <c r="E116" s="687"/>
      <c r="F116" s="687"/>
      <c r="G116" s="526"/>
      <c r="H116" s="165" t="s">
        <v>3257</v>
      </c>
      <c r="I116" s="167" t="s">
        <v>3260</v>
      </c>
      <c r="J116" s="184">
        <v>0.5</v>
      </c>
      <c r="K116" s="57">
        <v>44697</v>
      </c>
      <c r="L116" s="57">
        <v>44910</v>
      </c>
      <c r="M116" s="58">
        <v>0</v>
      </c>
      <c r="N116" s="58">
        <v>0.22</v>
      </c>
      <c r="O116" s="58">
        <v>0.65</v>
      </c>
      <c r="P116" s="59">
        <v>1</v>
      </c>
      <c r="Q116" s="137" t="s">
        <v>1296</v>
      </c>
      <c r="R116" s="137" t="s">
        <v>1564</v>
      </c>
      <c r="S116" s="551"/>
      <c r="T116" s="551"/>
      <c r="U116" s="551"/>
      <c r="V116" s="140" t="s">
        <v>3262</v>
      </c>
      <c r="W116" s="140" t="s">
        <v>1442</v>
      </c>
      <c r="X116" s="559"/>
      <c r="Y116" s="559"/>
      <c r="Z116" s="559"/>
      <c r="AA116" s="559"/>
      <c r="AB116" s="559"/>
      <c r="AC116" s="562"/>
      <c r="AD116" s="491"/>
      <c r="AE116" s="491"/>
    </row>
    <row r="117" spans="1:31" ht="92.25" customHeight="1" x14ac:dyDescent="0.25">
      <c r="A117" s="542" t="s">
        <v>1280</v>
      </c>
      <c r="B117" s="453" t="s">
        <v>2751</v>
      </c>
      <c r="C117" s="453" t="s">
        <v>3265</v>
      </c>
      <c r="D117" s="547" t="s">
        <v>3266</v>
      </c>
      <c r="E117" s="547" t="s">
        <v>3267</v>
      </c>
      <c r="F117" s="547" t="s">
        <v>3268</v>
      </c>
      <c r="G117" s="525" t="s">
        <v>3767</v>
      </c>
      <c r="H117" s="165" t="s">
        <v>3269</v>
      </c>
      <c r="I117" s="167" t="s">
        <v>3271</v>
      </c>
      <c r="J117" s="184">
        <v>0.5</v>
      </c>
      <c r="K117" s="57">
        <v>44669</v>
      </c>
      <c r="L117" s="57">
        <v>44925</v>
      </c>
      <c r="M117" s="58">
        <v>0</v>
      </c>
      <c r="N117" s="58">
        <v>0.33</v>
      </c>
      <c r="O117" s="58">
        <v>0.67</v>
      </c>
      <c r="P117" s="59">
        <v>1</v>
      </c>
      <c r="Q117" s="139" t="s">
        <v>1322</v>
      </c>
      <c r="R117" s="139" t="s">
        <v>1564</v>
      </c>
      <c r="S117" s="517" t="s">
        <v>3273</v>
      </c>
      <c r="T117" s="517" t="s">
        <v>1462</v>
      </c>
      <c r="U117" s="517" t="s">
        <v>40</v>
      </c>
      <c r="V117" s="139" t="s">
        <v>3158</v>
      </c>
      <c r="W117" s="139" t="s">
        <v>1442</v>
      </c>
      <c r="X117" s="525" t="s">
        <v>1364</v>
      </c>
      <c r="Y117" s="525" t="s">
        <v>1460</v>
      </c>
      <c r="Z117" s="525" t="s">
        <v>1548</v>
      </c>
      <c r="AA117" s="525" t="s">
        <v>1757</v>
      </c>
      <c r="AB117" s="577" t="s">
        <v>1328</v>
      </c>
      <c r="AC117" s="580" t="s">
        <v>3771</v>
      </c>
      <c r="AD117" s="463">
        <v>56469600</v>
      </c>
      <c r="AE117" s="463">
        <v>59071948</v>
      </c>
    </row>
    <row r="118" spans="1:31" ht="92.25" customHeight="1" x14ac:dyDescent="0.25">
      <c r="A118" s="542"/>
      <c r="B118" s="455"/>
      <c r="C118" s="455"/>
      <c r="D118" s="548"/>
      <c r="E118" s="548"/>
      <c r="F118" s="548"/>
      <c r="G118" s="526"/>
      <c r="H118" s="165" t="s">
        <v>3270</v>
      </c>
      <c r="I118" s="167" t="s">
        <v>3272</v>
      </c>
      <c r="J118" s="184">
        <v>0.5</v>
      </c>
      <c r="K118" s="57">
        <v>44641</v>
      </c>
      <c r="L118" s="57">
        <v>44925</v>
      </c>
      <c r="M118" s="58">
        <v>0.17</v>
      </c>
      <c r="N118" s="58">
        <v>0.5</v>
      </c>
      <c r="O118" s="58">
        <v>0.83</v>
      </c>
      <c r="P118" s="59">
        <v>1</v>
      </c>
      <c r="Q118" s="139" t="s">
        <v>1322</v>
      </c>
      <c r="R118" s="139" t="s">
        <v>1564</v>
      </c>
      <c r="S118" s="518"/>
      <c r="T118" s="518"/>
      <c r="U118" s="518"/>
      <c r="V118" s="139" t="s">
        <v>3158</v>
      </c>
      <c r="W118" s="139" t="s">
        <v>1442</v>
      </c>
      <c r="X118" s="526"/>
      <c r="Y118" s="526"/>
      <c r="Z118" s="526"/>
      <c r="AA118" s="526"/>
      <c r="AB118" s="578"/>
      <c r="AC118" s="581"/>
      <c r="AD118" s="465"/>
      <c r="AE118" s="465"/>
    </row>
    <row r="119" spans="1:31" ht="92.25" customHeight="1" x14ac:dyDescent="0.25">
      <c r="A119" s="532" t="s">
        <v>1280</v>
      </c>
      <c r="B119" s="532" t="s">
        <v>268</v>
      </c>
      <c r="C119" s="429" t="s">
        <v>3067</v>
      </c>
      <c r="D119" s="537" t="s">
        <v>3058</v>
      </c>
      <c r="E119" s="522" t="s">
        <v>3120</v>
      </c>
      <c r="F119" s="522" t="s">
        <v>3121</v>
      </c>
      <c r="G119" s="450" t="s">
        <v>1661</v>
      </c>
      <c r="H119" s="163" t="s">
        <v>3069</v>
      </c>
      <c r="I119" s="166" t="s">
        <v>3062</v>
      </c>
      <c r="J119" s="101">
        <v>0.5</v>
      </c>
      <c r="K119" s="33">
        <v>44566</v>
      </c>
      <c r="L119" s="33">
        <v>44635</v>
      </c>
      <c r="M119" s="34">
        <v>1</v>
      </c>
      <c r="N119" s="34">
        <v>1</v>
      </c>
      <c r="O119" s="34">
        <v>1</v>
      </c>
      <c r="P119" s="34">
        <v>1</v>
      </c>
      <c r="Q119" s="90" t="s">
        <v>1296</v>
      </c>
      <c r="R119" s="90" t="s">
        <v>1564</v>
      </c>
      <c r="S119" s="449" t="s">
        <v>3066</v>
      </c>
      <c r="T119" s="448" t="s">
        <v>40</v>
      </c>
      <c r="U119" s="448" t="s">
        <v>40</v>
      </c>
      <c r="V119" s="142" t="s">
        <v>2718</v>
      </c>
      <c r="W119" s="142" t="s">
        <v>1442</v>
      </c>
      <c r="X119" s="451" t="s">
        <v>1348</v>
      </c>
      <c r="Y119" s="451" t="s">
        <v>1384</v>
      </c>
      <c r="Z119" s="451" t="s">
        <v>3752</v>
      </c>
      <c r="AA119" s="451" t="s">
        <v>3044</v>
      </c>
      <c r="AB119" s="521" t="s">
        <v>1328</v>
      </c>
      <c r="AC119" s="506"/>
      <c r="AD119" s="506">
        <v>191350000</v>
      </c>
      <c r="AE119" s="466">
        <v>87000000</v>
      </c>
    </row>
    <row r="120" spans="1:31" ht="92.25" customHeight="1" x14ac:dyDescent="0.25">
      <c r="A120" s="532"/>
      <c r="B120" s="532"/>
      <c r="C120" s="431"/>
      <c r="D120" s="537"/>
      <c r="E120" s="564"/>
      <c r="F120" s="564"/>
      <c r="G120" s="452"/>
      <c r="H120" s="163" t="s">
        <v>3069</v>
      </c>
      <c r="I120" s="166" t="s">
        <v>3061</v>
      </c>
      <c r="J120" s="101">
        <v>0.5</v>
      </c>
      <c r="K120" s="33">
        <v>44636</v>
      </c>
      <c r="L120" s="33">
        <v>44925</v>
      </c>
      <c r="M120" s="34">
        <v>0</v>
      </c>
      <c r="N120" s="34">
        <v>0.33</v>
      </c>
      <c r="O120" s="34">
        <v>0.66</v>
      </c>
      <c r="P120" s="34">
        <v>1</v>
      </c>
      <c r="Q120" s="90" t="s">
        <v>1296</v>
      </c>
      <c r="R120" s="90" t="s">
        <v>1564</v>
      </c>
      <c r="S120" s="514"/>
      <c r="T120" s="449"/>
      <c r="U120" s="449"/>
      <c r="V120" s="90" t="s">
        <v>2718</v>
      </c>
      <c r="W120" s="90" t="s">
        <v>1442</v>
      </c>
      <c r="X120" s="452"/>
      <c r="Y120" s="452"/>
      <c r="Z120" s="452"/>
      <c r="AA120" s="452"/>
      <c r="AB120" s="585"/>
      <c r="AC120" s="507"/>
      <c r="AD120" s="507"/>
      <c r="AE120" s="466"/>
    </row>
    <row r="121" spans="1:31" ht="92.25" customHeight="1" x14ac:dyDescent="0.25">
      <c r="A121" s="532" t="s">
        <v>1280</v>
      </c>
      <c r="B121" s="532" t="s">
        <v>268</v>
      </c>
      <c r="C121" s="429" t="s">
        <v>3068</v>
      </c>
      <c r="D121" s="537" t="s">
        <v>3059</v>
      </c>
      <c r="E121" s="522" t="s">
        <v>3774</v>
      </c>
      <c r="F121" s="522" t="s">
        <v>3122</v>
      </c>
      <c r="G121" s="524" t="s">
        <v>1661</v>
      </c>
      <c r="H121" s="163" t="s">
        <v>3070</v>
      </c>
      <c r="I121" s="166" t="s">
        <v>3063</v>
      </c>
      <c r="J121" s="101">
        <v>0.5</v>
      </c>
      <c r="K121" s="33">
        <v>44566</v>
      </c>
      <c r="L121" s="33">
        <v>44925</v>
      </c>
      <c r="M121" s="34">
        <v>0.25</v>
      </c>
      <c r="N121" s="34">
        <v>0.5</v>
      </c>
      <c r="O121" s="34">
        <v>0.75</v>
      </c>
      <c r="P121" s="34">
        <v>1</v>
      </c>
      <c r="Q121" s="90" t="s">
        <v>72</v>
      </c>
      <c r="R121" s="90" t="s">
        <v>1564</v>
      </c>
      <c r="S121" s="514" t="s">
        <v>3065</v>
      </c>
      <c r="T121" s="447" t="s">
        <v>40</v>
      </c>
      <c r="U121" s="447" t="s">
        <v>40</v>
      </c>
      <c r="V121" s="90" t="s">
        <v>2718</v>
      </c>
      <c r="W121" s="90" t="s">
        <v>1442</v>
      </c>
      <c r="X121" s="450" t="s">
        <v>1348</v>
      </c>
      <c r="Y121" s="450" t="s">
        <v>1384</v>
      </c>
      <c r="Z121" s="450" t="s">
        <v>3775</v>
      </c>
      <c r="AA121" s="450" t="s">
        <v>1993</v>
      </c>
      <c r="AB121" s="520" t="s">
        <v>1303</v>
      </c>
      <c r="AC121" s="568"/>
      <c r="AD121" s="466">
        <v>58650000</v>
      </c>
      <c r="AE121" s="466">
        <v>56000000</v>
      </c>
    </row>
    <row r="122" spans="1:31" ht="92.25" customHeight="1" x14ac:dyDescent="0.25">
      <c r="A122" s="532"/>
      <c r="B122" s="532"/>
      <c r="C122" s="431"/>
      <c r="D122" s="537"/>
      <c r="E122" s="564"/>
      <c r="F122" s="564"/>
      <c r="G122" s="524"/>
      <c r="H122" s="163" t="s">
        <v>3071</v>
      </c>
      <c r="I122" s="166" t="s">
        <v>3064</v>
      </c>
      <c r="J122" s="101">
        <v>0.5</v>
      </c>
      <c r="K122" s="33">
        <v>44566</v>
      </c>
      <c r="L122" s="33">
        <v>44925</v>
      </c>
      <c r="M122" s="34">
        <v>0.25</v>
      </c>
      <c r="N122" s="34">
        <v>0.5</v>
      </c>
      <c r="O122" s="34">
        <v>0.75</v>
      </c>
      <c r="P122" s="34">
        <v>1</v>
      </c>
      <c r="Q122" s="90" t="s">
        <v>72</v>
      </c>
      <c r="R122" s="90" t="s">
        <v>1564</v>
      </c>
      <c r="S122" s="514"/>
      <c r="T122" s="449"/>
      <c r="U122" s="449"/>
      <c r="V122" s="90" t="s">
        <v>2718</v>
      </c>
      <c r="W122" s="90" t="s">
        <v>1442</v>
      </c>
      <c r="X122" s="452"/>
      <c r="Y122" s="452"/>
      <c r="Z122" s="452"/>
      <c r="AA122" s="452"/>
      <c r="AB122" s="585"/>
      <c r="AC122" s="569"/>
      <c r="AD122" s="466"/>
      <c r="AE122" s="466"/>
    </row>
    <row r="123" spans="1:31" ht="43.5" customHeight="1" x14ac:dyDescent="0.25">
      <c r="A123" s="542" t="s">
        <v>1280</v>
      </c>
      <c r="B123" s="542" t="s">
        <v>4203</v>
      </c>
      <c r="C123" s="542" t="s">
        <v>2445</v>
      </c>
      <c r="D123" s="552" t="s">
        <v>2269</v>
      </c>
      <c r="E123" s="552" t="s">
        <v>2270</v>
      </c>
      <c r="F123" s="552" t="s">
        <v>2271</v>
      </c>
      <c r="G123" s="546" t="s">
        <v>3060</v>
      </c>
      <c r="H123" s="165" t="s">
        <v>2446</v>
      </c>
      <c r="I123" s="167" t="s">
        <v>2272</v>
      </c>
      <c r="J123" s="184">
        <v>0.2</v>
      </c>
      <c r="K123" s="57">
        <v>44652</v>
      </c>
      <c r="L123" s="57">
        <v>44773</v>
      </c>
      <c r="M123" s="58">
        <v>0</v>
      </c>
      <c r="N123" s="58">
        <v>0.8</v>
      </c>
      <c r="O123" s="58">
        <v>1</v>
      </c>
      <c r="P123" s="58">
        <v>1</v>
      </c>
      <c r="Q123" s="60" t="s">
        <v>1286</v>
      </c>
      <c r="R123" s="60" t="s">
        <v>1563</v>
      </c>
      <c r="S123" s="527" t="s">
        <v>2273</v>
      </c>
      <c r="T123" s="527" t="s">
        <v>40</v>
      </c>
      <c r="U123" s="527" t="s">
        <v>40</v>
      </c>
      <c r="V123" s="60" t="s">
        <v>1652</v>
      </c>
      <c r="W123" s="60" t="s">
        <v>41</v>
      </c>
      <c r="X123" s="525" t="s">
        <v>1389</v>
      </c>
      <c r="Y123" s="525" t="s">
        <v>1444</v>
      </c>
      <c r="Z123" s="525" t="s">
        <v>1548</v>
      </c>
      <c r="AA123" s="525" t="s">
        <v>1629</v>
      </c>
      <c r="AB123" s="577" t="s">
        <v>1336</v>
      </c>
      <c r="AC123" s="588" t="s">
        <v>2274</v>
      </c>
      <c r="AD123" s="473">
        <v>19032500</v>
      </c>
      <c r="AE123" s="473">
        <v>10684800</v>
      </c>
    </row>
    <row r="124" spans="1:31" ht="50.25" customHeight="1" x14ac:dyDescent="0.25">
      <c r="A124" s="542"/>
      <c r="B124" s="542"/>
      <c r="C124" s="542"/>
      <c r="D124" s="552"/>
      <c r="E124" s="552"/>
      <c r="F124" s="552"/>
      <c r="G124" s="546"/>
      <c r="H124" s="165" t="s">
        <v>2447</v>
      </c>
      <c r="I124" s="167" t="s">
        <v>2275</v>
      </c>
      <c r="J124" s="184">
        <v>0.8</v>
      </c>
      <c r="K124" s="57">
        <v>44743</v>
      </c>
      <c r="L124" s="57">
        <v>44926</v>
      </c>
      <c r="M124" s="58">
        <v>0</v>
      </c>
      <c r="N124" s="58">
        <v>0</v>
      </c>
      <c r="O124" s="58">
        <v>0.6</v>
      </c>
      <c r="P124" s="58">
        <v>1</v>
      </c>
      <c r="Q124" s="60" t="s">
        <v>1286</v>
      </c>
      <c r="R124" s="60" t="s">
        <v>1563</v>
      </c>
      <c r="S124" s="527"/>
      <c r="T124" s="527"/>
      <c r="U124" s="527"/>
      <c r="V124" s="60" t="s">
        <v>1652</v>
      </c>
      <c r="W124" s="60" t="s">
        <v>41</v>
      </c>
      <c r="X124" s="526"/>
      <c r="Y124" s="526"/>
      <c r="Z124" s="526"/>
      <c r="AA124" s="526"/>
      <c r="AB124" s="578"/>
      <c r="AC124" s="588"/>
      <c r="AD124" s="473"/>
      <c r="AE124" s="473"/>
    </row>
    <row r="125" spans="1:31" ht="52.5" customHeight="1" x14ac:dyDescent="0.25">
      <c r="A125" s="453" t="s">
        <v>1280</v>
      </c>
      <c r="B125" s="453" t="s">
        <v>4203</v>
      </c>
      <c r="C125" s="453" t="s">
        <v>2448</v>
      </c>
      <c r="D125" s="460" t="s">
        <v>2276</v>
      </c>
      <c r="E125" s="460" t="s">
        <v>2277</v>
      </c>
      <c r="F125" s="460" t="s">
        <v>2278</v>
      </c>
      <c r="G125" s="525" t="s">
        <v>3060</v>
      </c>
      <c r="H125" s="165" t="s">
        <v>2449</v>
      </c>
      <c r="I125" s="167" t="s">
        <v>2451</v>
      </c>
      <c r="J125" s="184">
        <v>0.15</v>
      </c>
      <c r="K125" s="57">
        <v>44562</v>
      </c>
      <c r="L125" s="57">
        <v>44651</v>
      </c>
      <c r="M125" s="58">
        <v>1</v>
      </c>
      <c r="N125" s="58">
        <v>1</v>
      </c>
      <c r="O125" s="58">
        <v>1</v>
      </c>
      <c r="P125" s="58">
        <v>1</v>
      </c>
      <c r="Q125" s="60" t="s">
        <v>1286</v>
      </c>
      <c r="R125" s="60" t="s">
        <v>1563</v>
      </c>
      <c r="S125" s="517" t="s">
        <v>3776</v>
      </c>
      <c r="T125" s="517" t="s">
        <v>40</v>
      </c>
      <c r="U125" s="517" t="s">
        <v>40</v>
      </c>
      <c r="V125" s="60" t="s">
        <v>1652</v>
      </c>
      <c r="W125" s="60" t="s">
        <v>41</v>
      </c>
      <c r="X125" s="525" t="s">
        <v>1389</v>
      </c>
      <c r="Y125" s="525" t="s">
        <v>1444</v>
      </c>
      <c r="Z125" s="525" t="s">
        <v>1548</v>
      </c>
      <c r="AA125" s="525" t="s">
        <v>1629</v>
      </c>
      <c r="AB125" s="577" t="s">
        <v>1336</v>
      </c>
      <c r="AC125" s="525" t="s">
        <v>2274</v>
      </c>
      <c r="AD125" s="463">
        <v>0</v>
      </c>
      <c r="AE125" s="463">
        <v>57600000</v>
      </c>
    </row>
    <row r="126" spans="1:31" ht="52.5" customHeight="1" x14ac:dyDescent="0.25">
      <c r="A126" s="454"/>
      <c r="B126" s="454"/>
      <c r="C126" s="454"/>
      <c r="D126" s="461"/>
      <c r="E126" s="461"/>
      <c r="F126" s="461"/>
      <c r="G126" s="583"/>
      <c r="H126" s="165" t="s">
        <v>2450</v>
      </c>
      <c r="I126" s="167" t="s">
        <v>2452</v>
      </c>
      <c r="J126" s="184">
        <v>0.7</v>
      </c>
      <c r="K126" s="57">
        <v>44593</v>
      </c>
      <c r="L126" s="57">
        <v>44773</v>
      </c>
      <c r="M126" s="58">
        <v>0.5</v>
      </c>
      <c r="N126" s="58">
        <v>0.8</v>
      </c>
      <c r="O126" s="58">
        <v>1</v>
      </c>
      <c r="P126" s="58">
        <v>1</v>
      </c>
      <c r="Q126" s="60" t="s">
        <v>1286</v>
      </c>
      <c r="R126" s="60" t="s">
        <v>1563</v>
      </c>
      <c r="S126" s="551"/>
      <c r="T126" s="551"/>
      <c r="U126" s="551"/>
      <c r="V126" s="60" t="s">
        <v>1652</v>
      </c>
      <c r="W126" s="60" t="s">
        <v>41</v>
      </c>
      <c r="X126" s="583"/>
      <c r="Y126" s="583"/>
      <c r="Z126" s="583"/>
      <c r="AA126" s="583"/>
      <c r="AB126" s="584"/>
      <c r="AC126" s="583"/>
      <c r="AD126" s="464"/>
      <c r="AE126" s="464"/>
    </row>
    <row r="127" spans="1:31" ht="52.5" customHeight="1" x14ac:dyDescent="0.25">
      <c r="A127" s="455"/>
      <c r="B127" s="455"/>
      <c r="C127" s="455"/>
      <c r="D127" s="462"/>
      <c r="E127" s="462"/>
      <c r="F127" s="462"/>
      <c r="G127" s="526"/>
      <c r="H127" s="319" t="s">
        <v>4160</v>
      </c>
      <c r="I127" s="320" t="s">
        <v>4161</v>
      </c>
      <c r="J127" s="184">
        <v>0.15</v>
      </c>
      <c r="K127" s="57">
        <v>44835</v>
      </c>
      <c r="L127" s="57">
        <v>44926</v>
      </c>
      <c r="M127" s="58">
        <v>0</v>
      </c>
      <c r="N127" s="58">
        <v>0</v>
      </c>
      <c r="O127" s="58">
        <v>0</v>
      </c>
      <c r="P127" s="58">
        <v>1</v>
      </c>
      <c r="Q127" s="317" t="s">
        <v>1286</v>
      </c>
      <c r="R127" s="317" t="s">
        <v>1563</v>
      </c>
      <c r="S127" s="518"/>
      <c r="T127" s="518"/>
      <c r="U127" s="518"/>
      <c r="V127" s="317" t="s">
        <v>1652</v>
      </c>
      <c r="W127" s="317" t="s">
        <v>41</v>
      </c>
      <c r="X127" s="526"/>
      <c r="Y127" s="526"/>
      <c r="Z127" s="526"/>
      <c r="AA127" s="526"/>
      <c r="AB127" s="578"/>
      <c r="AC127" s="526"/>
      <c r="AD127" s="465"/>
      <c r="AE127" s="465"/>
    </row>
    <row r="128" spans="1:31" ht="45" customHeight="1" x14ac:dyDescent="0.25">
      <c r="A128" s="453" t="s">
        <v>1280</v>
      </c>
      <c r="B128" s="453" t="s">
        <v>4203</v>
      </c>
      <c r="C128" s="453" t="s">
        <v>2453</v>
      </c>
      <c r="D128" s="460" t="s">
        <v>2454</v>
      </c>
      <c r="E128" s="460" t="s">
        <v>2279</v>
      </c>
      <c r="F128" s="460" t="s">
        <v>2280</v>
      </c>
      <c r="G128" s="525" t="s">
        <v>3060</v>
      </c>
      <c r="H128" s="319" t="s">
        <v>2455</v>
      </c>
      <c r="I128" s="320" t="s">
        <v>2272</v>
      </c>
      <c r="J128" s="56">
        <v>0.2</v>
      </c>
      <c r="K128" s="57">
        <v>44562</v>
      </c>
      <c r="L128" s="57">
        <v>44576</v>
      </c>
      <c r="M128" s="58">
        <v>1</v>
      </c>
      <c r="N128" s="58">
        <v>0</v>
      </c>
      <c r="O128" s="58">
        <v>0</v>
      </c>
      <c r="P128" s="59">
        <v>0</v>
      </c>
      <c r="Q128" s="317" t="s">
        <v>1286</v>
      </c>
      <c r="R128" s="317" t="s">
        <v>1563</v>
      </c>
      <c r="S128" s="517" t="s">
        <v>2281</v>
      </c>
      <c r="T128" s="517" t="s">
        <v>40</v>
      </c>
      <c r="U128" s="517" t="s">
        <v>40</v>
      </c>
      <c r="V128" s="317" t="s">
        <v>1652</v>
      </c>
      <c r="W128" s="317" t="s">
        <v>41</v>
      </c>
      <c r="X128" s="525" t="s">
        <v>1389</v>
      </c>
      <c r="Y128" s="525" t="s">
        <v>1444</v>
      </c>
      <c r="Z128" s="525" t="s">
        <v>1548</v>
      </c>
      <c r="AA128" s="525" t="s">
        <v>1629</v>
      </c>
      <c r="AB128" s="577" t="s">
        <v>1336</v>
      </c>
      <c r="AC128" s="525" t="s">
        <v>2274</v>
      </c>
      <c r="AD128" s="463">
        <v>0</v>
      </c>
      <c r="AE128" s="463">
        <v>13845542.040000003</v>
      </c>
    </row>
    <row r="129" spans="1:31" ht="45" customHeight="1" x14ac:dyDescent="0.25">
      <c r="A129" s="454"/>
      <c r="B129" s="454"/>
      <c r="C129" s="454"/>
      <c r="D129" s="461"/>
      <c r="E129" s="461"/>
      <c r="F129" s="461"/>
      <c r="G129" s="583"/>
      <c r="H129" s="319" t="s">
        <v>2456</v>
      </c>
      <c r="I129" s="320" t="s">
        <v>2282</v>
      </c>
      <c r="J129" s="56">
        <v>0.2</v>
      </c>
      <c r="K129" s="57">
        <v>44652</v>
      </c>
      <c r="L129" s="57">
        <v>44925</v>
      </c>
      <c r="M129" s="58">
        <v>0</v>
      </c>
      <c r="N129" s="58">
        <v>0.4</v>
      </c>
      <c r="O129" s="58">
        <v>0.6</v>
      </c>
      <c r="P129" s="59">
        <v>1</v>
      </c>
      <c r="Q129" s="317" t="s">
        <v>1286</v>
      </c>
      <c r="R129" s="317" t="s">
        <v>1563</v>
      </c>
      <c r="S129" s="551"/>
      <c r="T129" s="551"/>
      <c r="U129" s="551"/>
      <c r="V129" s="317" t="s">
        <v>1652</v>
      </c>
      <c r="W129" s="317" t="s">
        <v>41</v>
      </c>
      <c r="X129" s="583"/>
      <c r="Y129" s="583"/>
      <c r="Z129" s="583"/>
      <c r="AA129" s="583"/>
      <c r="AB129" s="584"/>
      <c r="AC129" s="583"/>
      <c r="AD129" s="464"/>
      <c r="AE129" s="464"/>
    </row>
    <row r="130" spans="1:31" ht="45" customHeight="1" x14ac:dyDescent="0.25">
      <c r="A130" s="454"/>
      <c r="B130" s="454"/>
      <c r="C130" s="454"/>
      <c r="D130" s="461"/>
      <c r="E130" s="461"/>
      <c r="F130" s="461"/>
      <c r="G130" s="583"/>
      <c r="H130" s="319" t="s">
        <v>2457</v>
      </c>
      <c r="I130" s="320" t="s">
        <v>2283</v>
      </c>
      <c r="J130" s="56">
        <v>0.2</v>
      </c>
      <c r="K130" s="57">
        <v>44652</v>
      </c>
      <c r="L130" s="57">
        <v>44925</v>
      </c>
      <c r="M130" s="58">
        <v>0</v>
      </c>
      <c r="N130" s="58">
        <v>0.4</v>
      </c>
      <c r="O130" s="58">
        <v>0.6</v>
      </c>
      <c r="P130" s="59">
        <v>1</v>
      </c>
      <c r="Q130" s="317" t="s">
        <v>1286</v>
      </c>
      <c r="R130" s="317" t="s">
        <v>1563</v>
      </c>
      <c r="S130" s="551"/>
      <c r="T130" s="551"/>
      <c r="U130" s="551"/>
      <c r="V130" s="317" t="s">
        <v>1652</v>
      </c>
      <c r="W130" s="317" t="s">
        <v>41</v>
      </c>
      <c r="X130" s="583"/>
      <c r="Y130" s="583"/>
      <c r="Z130" s="583"/>
      <c r="AA130" s="583"/>
      <c r="AB130" s="584"/>
      <c r="AC130" s="583"/>
      <c r="AD130" s="464"/>
      <c r="AE130" s="464"/>
    </row>
    <row r="131" spans="1:31" ht="45" customHeight="1" x14ac:dyDescent="0.25">
      <c r="A131" s="454"/>
      <c r="B131" s="454"/>
      <c r="C131" s="454"/>
      <c r="D131" s="461"/>
      <c r="E131" s="461"/>
      <c r="F131" s="461"/>
      <c r="G131" s="583"/>
      <c r="H131" s="319" t="s">
        <v>2458</v>
      </c>
      <c r="I131" s="320" t="s">
        <v>2284</v>
      </c>
      <c r="J131" s="56">
        <v>0.2</v>
      </c>
      <c r="K131" s="57">
        <v>44652</v>
      </c>
      <c r="L131" s="57">
        <v>44925</v>
      </c>
      <c r="M131" s="58">
        <v>0</v>
      </c>
      <c r="N131" s="58">
        <v>0.4</v>
      </c>
      <c r="O131" s="58">
        <v>0.6</v>
      </c>
      <c r="P131" s="59">
        <v>1</v>
      </c>
      <c r="Q131" s="317" t="s">
        <v>1286</v>
      </c>
      <c r="R131" s="317" t="s">
        <v>1563</v>
      </c>
      <c r="S131" s="551"/>
      <c r="T131" s="551"/>
      <c r="U131" s="551"/>
      <c r="V131" s="317" t="s">
        <v>1652</v>
      </c>
      <c r="W131" s="317" t="s">
        <v>41</v>
      </c>
      <c r="X131" s="583"/>
      <c r="Y131" s="583"/>
      <c r="Z131" s="583"/>
      <c r="AA131" s="583"/>
      <c r="AB131" s="584"/>
      <c r="AC131" s="583"/>
      <c r="AD131" s="464"/>
      <c r="AE131" s="464"/>
    </row>
    <row r="132" spans="1:31" ht="45" customHeight="1" x14ac:dyDescent="0.25">
      <c r="A132" s="455"/>
      <c r="B132" s="455"/>
      <c r="C132" s="455"/>
      <c r="D132" s="462"/>
      <c r="E132" s="462"/>
      <c r="F132" s="462"/>
      <c r="G132" s="526"/>
      <c r="H132" s="319" t="s">
        <v>4173</v>
      </c>
      <c r="I132" s="320" t="s">
        <v>4172</v>
      </c>
      <c r="J132" s="56">
        <v>0.2</v>
      </c>
      <c r="K132" s="57">
        <v>44835</v>
      </c>
      <c r="L132" s="57">
        <v>44926</v>
      </c>
      <c r="M132" s="58">
        <v>0</v>
      </c>
      <c r="N132" s="58">
        <v>0</v>
      </c>
      <c r="O132" s="58">
        <v>0</v>
      </c>
      <c r="P132" s="59">
        <v>1</v>
      </c>
      <c r="Q132" s="317" t="s">
        <v>1286</v>
      </c>
      <c r="R132" s="317" t="s">
        <v>1563</v>
      </c>
      <c r="S132" s="518"/>
      <c r="T132" s="518"/>
      <c r="U132" s="518"/>
      <c r="V132" s="317" t="s">
        <v>1652</v>
      </c>
      <c r="W132" s="317" t="s">
        <v>41</v>
      </c>
      <c r="X132" s="526"/>
      <c r="Y132" s="526"/>
      <c r="Z132" s="526"/>
      <c r="AA132" s="526"/>
      <c r="AB132" s="578"/>
      <c r="AC132" s="526"/>
      <c r="AD132" s="465"/>
      <c r="AE132" s="465"/>
    </row>
    <row r="133" spans="1:31" ht="45" customHeight="1" x14ac:dyDescent="0.25">
      <c r="A133" s="542" t="s">
        <v>1280</v>
      </c>
      <c r="B133" s="542" t="s">
        <v>4203</v>
      </c>
      <c r="C133" s="542" t="s">
        <v>2467</v>
      </c>
      <c r="D133" s="552" t="s">
        <v>2459</v>
      </c>
      <c r="E133" s="460" t="s">
        <v>2460</v>
      </c>
      <c r="F133" s="460" t="s">
        <v>2285</v>
      </c>
      <c r="G133" s="525" t="s">
        <v>3060</v>
      </c>
      <c r="H133" s="319" t="s">
        <v>2461</v>
      </c>
      <c r="I133" s="320" t="s">
        <v>2451</v>
      </c>
      <c r="J133" s="184">
        <v>0.25</v>
      </c>
      <c r="K133" s="57">
        <v>44562</v>
      </c>
      <c r="L133" s="57">
        <v>44576</v>
      </c>
      <c r="M133" s="58">
        <v>1</v>
      </c>
      <c r="N133" s="58">
        <v>1</v>
      </c>
      <c r="O133" s="58">
        <v>1</v>
      </c>
      <c r="P133" s="58">
        <v>1</v>
      </c>
      <c r="Q133" s="317" t="s">
        <v>1286</v>
      </c>
      <c r="R133" s="317" t="s">
        <v>1563</v>
      </c>
      <c r="S133" s="517" t="s">
        <v>2286</v>
      </c>
      <c r="T133" s="517" t="s">
        <v>40</v>
      </c>
      <c r="U133" s="517" t="s">
        <v>40</v>
      </c>
      <c r="V133" s="317" t="s">
        <v>1652</v>
      </c>
      <c r="W133" s="317" t="s">
        <v>41</v>
      </c>
      <c r="X133" s="525" t="s">
        <v>1389</v>
      </c>
      <c r="Y133" s="525" t="s">
        <v>1444</v>
      </c>
      <c r="Z133" s="525" t="s">
        <v>1548</v>
      </c>
      <c r="AA133" s="525" t="s">
        <v>1629</v>
      </c>
      <c r="AB133" s="577" t="s">
        <v>1336</v>
      </c>
      <c r="AC133" s="580" t="s">
        <v>2274</v>
      </c>
      <c r="AD133" s="473">
        <v>0</v>
      </c>
      <c r="AE133" s="473">
        <v>5747374.5</v>
      </c>
    </row>
    <row r="134" spans="1:31" ht="45" customHeight="1" x14ac:dyDescent="0.25">
      <c r="A134" s="542"/>
      <c r="B134" s="542"/>
      <c r="C134" s="542"/>
      <c r="D134" s="552"/>
      <c r="E134" s="461"/>
      <c r="F134" s="461"/>
      <c r="G134" s="583"/>
      <c r="H134" s="319" t="s">
        <v>2462</v>
      </c>
      <c r="I134" s="320" t="s">
        <v>2465</v>
      </c>
      <c r="J134" s="184">
        <v>0.25</v>
      </c>
      <c r="K134" s="57">
        <v>44593</v>
      </c>
      <c r="L134" s="57">
        <v>44666</v>
      </c>
      <c r="M134" s="58">
        <v>0.8</v>
      </c>
      <c r="N134" s="58">
        <v>1</v>
      </c>
      <c r="O134" s="58">
        <v>1</v>
      </c>
      <c r="P134" s="58">
        <v>1</v>
      </c>
      <c r="Q134" s="317" t="s">
        <v>1286</v>
      </c>
      <c r="R134" s="317" t="s">
        <v>1563</v>
      </c>
      <c r="S134" s="551"/>
      <c r="T134" s="551"/>
      <c r="U134" s="551"/>
      <c r="V134" s="317" t="s">
        <v>1652</v>
      </c>
      <c r="W134" s="317" t="s">
        <v>41</v>
      </c>
      <c r="X134" s="583"/>
      <c r="Y134" s="583"/>
      <c r="Z134" s="583"/>
      <c r="AA134" s="583"/>
      <c r="AB134" s="584"/>
      <c r="AC134" s="582"/>
      <c r="AD134" s="473"/>
      <c r="AE134" s="473"/>
    </row>
    <row r="135" spans="1:31" ht="45" customHeight="1" x14ac:dyDescent="0.25">
      <c r="A135" s="542"/>
      <c r="B135" s="542"/>
      <c r="C135" s="542"/>
      <c r="D135" s="552"/>
      <c r="E135" s="461"/>
      <c r="F135" s="461"/>
      <c r="G135" s="583"/>
      <c r="H135" s="319" t="s">
        <v>2463</v>
      </c>
      <c r="I135" s="320" t="s">
        <v>2466</v>
      </c>
      <c r="J135" s="184">
        <v>0.25</v>
      </c>
      <c r="K135" s="57">
        <v>44650</v>
      </c>
      <c r="L135" s="57">
        <v>44666</v>
      </c>
      <c r="M135" s="58">
        <v>0.2</v>
      </c>
      <c r="N135" s="58">
        <v>1</v>
      </c>
      <c r="O135" s="58">
        <v>1</v>
      </c>
      <c r="P135" s="58">
        <v>1</v>
      </c>
      <c r="Q135" s="317" t="s">
        <v>1286</v>
      </c>
      <c r="R135" s="317" t="s">
        <v>1563</v>
      </c>
      <c r="S135" s="551"/>
      <c r="T135" s="551"/>
      <c r="U135" s="551"/>
      <c r="V135" s="317" t="s">
        <v>1652</v>
      </c>
      <c r="W135" s="317" t="s">
        <v>41</v>
      </c>
      <c r="X135" s="583"/>
      <c r="Y135" s="583"/>
      <c r="Z135" s="583"/>
      <c r="AA135" s="583"/>
      <c r="AB135" s="584"/>
      <c r="AC135" s="582"/>
      <c r="AD135" s="473"/>
      <c r="AE135" s="473"/>
    </row>
    <row r="136" spans="1:31" ht="45" customHeight="1" x14ac:dyDescent="0.25">
      <c r="A136" s="542"/>
      <c r="B136" s="542"/>
      <c r="C136" s="542"/>
      <c r="D136" s="552"/>
      <c r="E136" s="462"/>
      <c r="F136" s="462"/>
      <c r="G136" s="526"/>
      <c r="H136" s="319" t="s">
        <v>2464</v>
      </c>
      <c r="I136" s="320" t="s">
        <v>2452</v>
      </c>
      <c r="J136" s="184">
        <v>0.25</v>
      </c>
      <c r="K136" s="57">
        <v>44652</v>
      </c>
      <c r="L136" s="57">
        <v>44757</v>
      </c>
      <c r="M136" s="58">
        <v>0</v>
      </c>
      <c r="N136" s="58">
        <v>0.8</v>
      </c>
      <c r="O136" s="58">
        <v>1</v>
      </c>
      <c r="P136" s="58">
        <v>1</v>
      </c>
      <c r="Q136" s="317" t="s">
        <v>1286</v>
      </c>
      <c r="R136" s="317" t="s">
        <v>1563</v>
      </c>
      <c r="S136" s="518"/>
      <c r="T136" s="518"/>
      <c r="U136" s="518"/>
      <c r="V136" s="317" t="s">
        <v>1652</v>
      </c>
      <c r="W136" s="317" t="s">
        <v>41</v>
      </c>
      <c r="X136" s="526"/>
      <c r="Y136" s="526"/>
      <c r="Z136" s="526"/>
      <c r="AA136" s="526"/>
      <c r="AB136" s="578"/>
      <c r="AC136" s="581"/>
      <c r="AD136" s="473"/>
      <c r="AE136" s="473"/>
    </row>
    <row r="137" spans="1:31" ht="45" customHeight="1" x14ac:dyDescent="0.25">
      <c r="A137" s="542" t="s">
        <v>1280</v>
      </c>
      <c r="B137" s="542" t="s">
        <v>4203</v>
      </c>
      <c r="C137" s="542" t="s">
        <v>2468</v>
      </c>
      <c r="D137" s="547" t="s">
        <v>4163</v>
      </c>
      <c r="E137" s="460" t="s">
        <v>4164</v>
      </c>
      <c r="F137" s="460" t="s">
        <v>4165</v>
      </c>
      <c r="G137" s="525" t="s">
        <v>4166</v>
      </c>
      <c r="H137" s="319" t="s">
        <v>2469</v>
      </c>
      <c r="I137" s="320" t="s">
        <v>4167</v>
      </c>
      <c r="J137" s="56">
        <v>0.5</v>
      </c>
      <c r="K137" s="57">
        <v>44743</v>
      </c>
      <c r="L137" s="57">
        <v>44925</v>
      </c>
      <c r="M137" s="58">
        <v>0</v>
      </c>
      <c r="N137" s="58">
        <v>0</v>
      </c>
      <c r="O137" s="58">
        <v>0.8</v>
      </c>
      <c r="P137" s="59">
        <v>1</v>
      </c>
      <c r="Q137" s="318" t="s">
        <v>1286</v>
      </c>
      <c r="R137" s="318" t="s">
        <v>1563</v>
      </c>
      <c r="S137" s="549" t="s">
        <v>4204</v>
      </c>
      <c r="T137" s="586" t="s">
        <v>40</v>
      </c>
      <c r="U137" s="586" t="s">
        <v>40</v>
      </c>
      <c r="V137" s="317" t="s">
        <v>1652</v>
      </c>
      <c r="W137" s="317" t="s">
        <v>41</v>
      </c>
      <c r="X137" s="586" t="s">
        <v>1389</v>
      </c>
      <c r="Y137" s="586" t="s">
        <v>1444</v>
      </c>
      <c r="Z137" s="586" t="s">
        <v>1548</v>
      </c>
      <c r="AA137" s="586" t="s">
        <v>1629</v>
      </c>
      <c r="AB137" s="586" t="s">
        <v>4171</v>
      </c>
      <c r="AC137" s="586" t="s">
        <v>2274</v>
      </c>
      <c r="AD137" s="496">
        <v>20000000</v>
      </c>
      <c r="AE137" s="473">
        <v>4320000</v>
      </c>
    </row>
    <row r="138" spans="1:31" ht="45" customHeight="1" x14ac:dyDescent="0.25">
      <c r="A138" s="542"/>
      <c r="B138" s="542"/>
      <c r="C138" s="542"/>
      <c r="D138" s="548"/>
      <c r="E138" s="462"/>
      <c r="F138" s="462"/>
      <c r="G138" s="526"/>
      <c r="H138" s="319" t="s">
        <v>2470</v>
      </c>
      <c r="I138" s="320" t="s">
        <v>4168</v>
      </c>
      <c r="J138" s="56">
        <v>0.5</v>
      </c>
      <c r="K138" s="57">
        <v>44743</v>
      </c>
      <c r="L138" s="57">
        <v>44925</v>
      </c>
      <c r="M138" s="58">
        <v>0</v>
      </c>
      <c r="N138" s="58">
        <v>0</v>
      </c>
      <c r="O138" s="58">
        <v>0.8</v>
      </c>
      <c r="P138" s="59">
        <v>1</v>
      </c>
      <c r="Q138" s="318" t="s">
        <v>1286</v>
      </c>
      <c r="R138" s="318" t="s">
        <v>1563</v>
      </c>
      <c r="S138" s="549"/>
      <c r="T138" s="586"/>
      <c r="U138" s="586"/>
      <c r="V138" s="317" t="s">
        <v>1652</v>
      </c>
      <c r="W138" s="317" t="s">
        <v>41</v>
      </c>
      <c r="X138" s="586"/>
      <c r="Y138" s="586"/>
      <c r="Z138" s="586"/>
      <c r="AA138" s="586"/>
      <c r="AB138" s="586"/>
      <c r="AC138" s="586"/>
      <c r="AD138" s="496"/>
      <c r="AE138" s="473"/>
    </row>
    <row r="139" spans="1:31" ht="45" customHeight="1" x14ac:dyDescent="0.25">
      <c r="A139" s="542" t="s">
        <v>1280</v>
      </c>
      <c r="B139" s="542" t="s">
        <v>4203</v>
      </c>
      <c r="C139" s="542" t="s">
        <v>2471</v>
      </c>
      <c r="D139" s="552" t="s">
        <v>2287</v>
      </c>
      <c r="E139" s="460" t="s">
        <v>4175</v>
      </c>
      <c r="F139" s="460" t="s">
        <v>2288</v>
      </c>
      <c r="G139" s="525" t="s">
        <v>3060</v>
      </c>
      <c r="H139" s="165" t="s">
        <v>2472</v>
      </c>
      <c r="I139" s="167" t="s">
        <v>2272</v>
      </c>
      <c r="J139" s="184">
        <v>0.25</v>
      </c>
      <c r="K139" s="57">
        <v>44562</v>
      </c>
      <c r="L139" s="57">
        <v>44576</v>
      </c>
      <c r="M139" s="58">
        <v>1</v>
      </c>
      <c r="N139" s="58">
        <v>1</v>
      </c>
      <c r="O139" s="58">
        <v>1</v>
      </c>
      <c r="P139" s="58">
        <v>1</v>
      </c>
      <c r="Q139" s="60" t="s">
        <v>1286</v>
      </c>
      <c r="R139" s="60" t="s">
        <v>1563</v>
      </c>
      <c r="S139" s="517" t="s">
        <v>2289</v>
      </c>
      <c r="T139" s="517" t="s">
        <v>40</v>
      </c>
      <c r="U139" s="517" t="s">
        <v>40</v>
      </c>
      <c r="V139" s="60" t="s">
        <v>1652</v>
      </c>
      <c r="W139" s="60" t="s">
        <v>41</v>
      </c>
      <c r="X139" s="525" t="s">
        <v>1389</v>
      </c>
      <c r="Y139" s="525" t="s">
        <v>1444</v>
      </c>
      <c r="Z139" s="525" t="s">
        <v>1548</v>
      </c>
      <c r="AA139" s="525" t="s">
        <v>1629</v>
      </c>
      <c r="AB139" s="577" t="s">
        <v>1336</v>
      </c>
      <c r="AC139" s="580" t="s">
        <v>2274</v>
      </c>
      <c r="AD139" s="473">
        <v>0</v>
      </c>
      <c r="AE139" s="473">
        <v>6568428</v>
      </c>
    </row>
    <row r="140" spans="1:31" ht="154.5" customHeight="1" x14ac:dyDescent="0.25">
      <c r="A140" s="542"/>
      <c r="B140" s="542"/>
      <c r="C140" s="542"/>
      <c r="D140" s="552"/>
      <c r="E140" s="461"/>
      <c r="F140" s="461"/>
      <c r="G140" s="583"/>
      <c r="H140" s="165" t="s">
        <v>2473</v>
      </c>
      <c r="I140" s="167" t="s">
        <v>2465</v>
      </c>
      <c r="J140" s="184">
        <v>0.25</v>
      </c>
      <c r="K140" s="57">
        <v>44652</v>
      </c>
      <c r="L140" s="57">
        <v>44925</v>
      </c>
      <c r="M140" s="58">
        <v>0</v>
      </c>
      <c r="N140" s="58">
        <v>0.4</v>
      </c>
      <c r="O140" s="58">
        <v>0.6</v>
      </c>
      <c r="P140" s="58">
        <v>1</v>
      </c>
      <c r="Q140" s="60" t="s">
        <v>1286</v>
      </c>
      <c r="R140" s="60" t="s">
        <v>1563</v>
      </c>
      <c r="S140" s="551"/>
      <c r="T140" s="551"/>
      <c r="U140" s="551"/>
      <c r="V140" s="60" t="s">
        <v>1652</v>
      </c>
      <c r="W140" s="60" t="s">
        <v>41</v>
      </c>
      <c r="X140" s="583"/>
      <c r="Y140" s="583"/>
      <c r="Z140" s="583"/>
      <c r="AA140" s="583"/>
      <c r="AB140" s="584"/>
      <c r="AC140" s="582"/>
      <c r="AD140" s="473"/>
      <c r="AE140" s="473"/>
    </row>
    <row r="141" spans="1:31" ht="45" customHeight="1" x14ac:dyDescent="0.25">
      <c r="A141" s="542"/>
      <c r="B141" s="542"/>
      <c r="C141" s="542"/>
      <c r="D141" s="552"/>
      <c r="E141" s="461"/>
      <c r="F141" s="461"/>
      <c r="G141" s="583"/>
      <c r="H141" s="165" t="s">
        <v>2474</v>
      </c>
      <c r="I141" s="167" t="s">
        <v>2466</v>
      </c>
      <c r="J141" s="184">
        <v>0.25</v>
      </c>
      <c r="K141" s="57">
        <v>44652</v>
      </c>
      <c r="L141" s="57">
        <v>44925</v>
      </c>
      <c r="M141" s="58">
        <v>0</v>
      </c>
      <c r="N141" s="58">
        <v>0.4</v>
      </c>
      <c r="O141" s="58">
        <v>0.6</v>
      </c>
      <c r="P141" s="58">
        <v>1</v>
      </c>
      <c r="Q141" s="60" t="s">
        <v>1286</v>
      </c>
      <c r="R141" s="60" t="s">
        <v>1563</v>
      </c>
      <c r="S141" s="551"/>
      <c r="T141" s="551"/>
      <c r="U141" s="551"/>
      <c r="V141" s="60" t="s">
        <v>1652</v>
      </c>
      <c r="W141" s="60" t="s">
        <v>41</v>
      </c>
      <c r="X141" s="583"/>
      <c r="Y141" s="583"/>
      <c r="Z141" s="583"/>
      <c r="AA141" s="583"/>
      <c r="AB141" s="584"/>
      <c r="AC141" s="582"/>
      <c r="AD141" s="473"/>
      <c r="AE141" s="473"/>
    </row>
    <row r="142" spans="1:31" ht="45" customHeight="1" x14ac:dyDescent="0.25">
      <c r="A142" s="542"/>
      <c r="B142" s="542"/>
      <c r="C142" s="542"/>
      <c r="D142" s="552"/>
      <c r="E142" s="462"/>
      <c r="F142" s="462"/>
      <c r="G142" s="526"/>
      <c r="H142" s="165" t="s">
        <v>2475</v>
      </c>
      <c r="I142" s="167" t="s">
        <v>2452</v>
      </c>
      <c r="J142" s="184">
        <v>0.25</v>
      </c>
      <c r="K142" s="57">
        <v>44652</v>
      </c>
      <c r="L142" s="57">
        <v>44925</v>
      </c>
      <c r="M142" s="58">
        <v>0</v>
      </c>
      <c r="N142" s="58">
        <v>0.4</v>
      </c>
      <c r="O142" s="58">
        <v>0.6</v>
      </c>
      <c r="P142" s="58">
        <v>1</v>
      </c>
      <c r="Q142" s="60" t="s">
        <v>1286</v>
      </c>
      <c r="R142" s="60" t="s">
        <v>1563</v>
      </c>
      <c r="S142" s="518"/>
      <c r="T142" s="518"/>
      <c r="U142" s="518"/>
      <c r="V142" s="60" t="s">
        <v>1652</v>
      </c>
      <c r="W142" s="60" t="s">
        <v>41</v>
      </c>
      <c r="X142" s="526"/>
      <c r="Y142" s="526"/>
      <c r="Z142" s="526"/>
      <c r="AA142" s="526"/>
      <c r="AB142" s="578"/>
      <c r="AC142" s="581"/>
      <c r="AD142" s="473"/>
      <c r="AE142" s="473"/>
    </row>
    <row r="143" spans="1:31" ht="61.5" customHeight="1" x14ac:dyDescent="0.25">
      <c r="A143" s="542" t="s">
        <v>1280</v>
      </c>
      <c r="B143" s="542" t="s">
        <v>4203</v>
      </c>
      <c r="C143" s="542" t="s">
        <v>2476</v>
      </c>
      <c r="D143" s="549" t="s">
        <v>4174</v>
      </c>
      <c r="E143" s="460" t="s">
        <v>4192</v>
      </c>
      <c r="F143" s="460" t="s">
        <v>4193</v>
      </c>
      <c r="G143" s="525" t="s">
        <v>4166</v>
      </c>
      <c r="H143" s="356" t="s">
        <v>4197</v>
      </c>
      <c r="I143" s="320" t="s">
        <v>4194</v>
      </c>
      <c r="J143" s="56">
        <v>0.5</v>
      </c>
      <c r="K143" s="57">
        <v>44743</v>
      </c>
      <c r="L143" s="57">
        <v>44925</v>
      </c>
      <c r="M143" s="58">
        <v>0</v>
      </c>
      <c r="N143" s="58">
        <v>0</v>
      </c>
      <c r="O143" s="58">
        <v>0.8</v>
      </c>
      <c r="P143" s="59">
        <v>1</v>
      </c>
      <c r="Q143" s="317" t="s">
        <v>1286</v>
      </c>
      <c r="R143" s="317" t="s">
        <v>1563</v>
      </c>
      <c r="S143" s="317" t="s">
        <v>4195</v>
      </c>
      <c r="T143" s="517" t="s">
        <v>40</v>
      </c>
      <c r="U143" s="517" t="s">
        <v>40</v>
      </c>
      <c r="V143" s="317" t="s">
        <v>1652</v>
      </c>
      <c r="W143" s="317" t="s">
        <v>41</v>
      </c>
      <c r="X143" s="525" t="s">
        <v>1389</v>
      </c>
      <c r="Y143" s="525" t="s">
        <v>1444</v>
      </c>
      <c r="Z143" s="525" t="s">
        <v>1548</v>
      </c>
      <c r="AA143" s="525" t="s">
        <v>1629</v>
      </c>
      <c r="AB143" s="577" t="s">
        <v>1336</v>
      </c>
      <c r="AC143" s="580" t="s">
        <v>2274</v>
      </c>
      <c r="AD143" s="496">
        <v>207903392</v>
      </c>
      <c r="AE143" s="473">
        <v>34000000</v>
      </c>
    </row>
    <row r="144" spans="1:31" ht="61.5" customHeight="1" x14ac:dyDescent="0.25">
      <c r="A144" s="542"/>
      <c r="B144" s="542"/>
      <c r="C144" s="542"/>
      <c r="D144" s="549"/>
      <c r="E144" s="462"/>
      <c r="F144" s="462"/>
      <c r="G144" s="526"/>
      <c r="H144" s="356" t="s">
        <v>4198</v>
      </c>
      <c r="I144" s="320" t="s">
        <v>4196</v>
      </c>
      <c r="J144" s="56">
        <v>0.5</v>
      </c>
      <c r="K144" s="57">
        <v>44835</v>
      </c>
      <c r="L144" s="57">
        <v>44926</v>
      </c>
      <c r="M144" s="58">
        <v>0</v>
      </c>
      <c r="N144" s="58">
        <v>0</v>
      </c>
      <c r="O144" s="58">
        <v>0</v>
      </c>
      <c r="P144" s="59">
        <v>1</v>
      </c>
      <c r="Q144" s="317" t="s">
        <v>1286</v>
      </c>
      <c r="R144" s="317" t="s">
        <v>1563</v>
      </c>
      <c r="S144" s="317" t="s">
        <v>4195</v>
      </c>
      <c r="T144" s="518"/>
      <c r="U144" s="518"/>
      <c r="V144" s="317" t="s">
        <v>1652</v>
      </c>
      <c r="W144" s="317" t="s">
        <v>41</v>
      </c>
      <c r="X144" s="583"/>
      <c r="Y144" s="583"/>
      <c r="Z144" s="583"/>
      <c r="AA144" s="583"/>
      <c r="AB144" s="584"/>
      <c r="AC144" s="582"/>
      <c r="AD144" s="496"/>
      <c r="AE144" s="473"/>
    </row>
    <row r="145" spans="1:31" ht="45" customHeight="1" x14ac:dyDescent="0.25">
      <c r="A145" s="542" t="s">
        <v>1280</v>
      </c>
      <c r="B145" s="542" t="s">
        <v>4203</v>
      </c>
      <c r="C145" s="542" t="s">
        <v>2477</v>
      </c>
      <c r="D145" s="549" t="s">
        <v>4176</v>
      </c>
      <c r="E145" s="547" t="s">
        <v>2290</v>
      </c>
      <c r="F145" s="547" t="s">
        <v>2291</v>
      </c>
      <c r="G145" s="525" t="s">
        <v>3060</v>
      </c>
      <c r="H145" s="319" t="s">
        <v>2478</v>
      </c>
      <c r="I145" s="320" t="s">
        <v>2272</v>
      </c>
      <c r="J145" s="184">
        <v>0.25</v>
      </c>
      <c r="K145" s="57">
        <v>44652</v>
      </c>
      <c r="L145" s="57">
        <v>44834</v>
      </c>
      <c r="M145" s="58">
        <v>0</v>
      </c>
      <c r="N145" s="58">
        <v>0.4</v>
      </c>
      <c r="O145" s="58">
        <v>1</v>
      </c>
      <c r="P145" s="58">
        <v>1</v>
      </c>
      <c r="Q145" s="317" t="s">
        <v>1286</v>
      </c>
      <c r="R145" s="317" t="s">
        <v>1563</v>
      </c>
      <c r="S145" s="517" t="s">
        <v>2292</v>
      </c>
      <c r="T145" s="517" t="s">
        <v>40</v>
      </c>
      <c r="U145" s="517" t="s">
        <v>40</v>
      </c>
      <c r="V145" s="317" t="s">
        <v>1652</v>
      </c>
      <c r="W145" s="317" t="s">
        <v>41</v>
      </c>
      <c r="X145" s="525" t="s">
        <v>1389</v>
      </c>
      <c r="Y145" s="525" t="s">
        <v>1444</v>
      </c>
      <c r="Z145" s="525" t="s">
        <v>1548</v>
      </c>
      <c r="AA145" s="525" t="s">
        <v>1629</v>
      </c>
      <c r="AB145" s="577" t="s">
        <v>1336</v>
      </c>
      <c r="AC145" s="580" t="s">
        <v>2274</v>
      </c>
      <c r="AD145" s="473">
        <v>0</v>
      </c>
      <c r="AE145" s="473">
        <v>16913182.800000001</v>
      </c>
    </row>
    <row r="146" spans="1:31" ht="45" customHeight="1" x14ac:dyDescent="0.25">
      <c r="A146" s="542"/>
      <c r="B146" s="542"/>
      <c r="C146" s="542"/>
      <c r="D146" s="549"/>
      <c r="E146" s="550"/>
      <c r="F146" s="550"/>
      <c r="G146" s="583"/>
      <c r="H146" s="319" t="s">
        <v>2479</v>
      </c>
      <c r="I146" s="320" t="s">
        <v>2465</v>
      </c>
      <c r="J146" s="184">
        <v>0.25</v>
      </c>
      <c r="K146" s="57">
        <v>44805</v>
      </c>
      <c r="L146" s="57">
        <v>44864</v>
      </c>
      <c r="M146" s="58">
        <v>0</v>
      </c>
      <c r="N146" s="58">
        <v>0</v>
      </c>
      <c r="O146" s="58">
        <v>0.5</v>
      </c>
      <c r="P146" s="58">
        <v>1</v>
      </c>
      <c r="Q146" s="317" t="s">
        <v>1286</v>
      </c>
      <c r="R146" s="317" t="s">
        <v>1563</v>
      </c>
      <c r="S146" s="551"/>
      <c r="T146" s="551"/>
      <c r="U146" s="551"/>
      <c r="V146" s="317" t="s">
        <v>1652</v>
      </c>
      <c r="W146" s="317" t="s">
        <v>41</v>
      </c>
      <c r="X146" s="583"/>
      <c r="Y146" s="583"/>
      <c r="Z146" s="583"/>
      <c r="AA146" s="583"/>
      <c r="AB146" s="584"/>
      <c r="AC146" s="582"/>
      <c r="AD146" s="473"/>
      <c r="AE146" s="473"/>
    </row>
    <row r="147" spans="1:31" ht="45" customHeight="1" x14ac:dyDescent="0.25">
      <c r="A147" s="542"/>
      <c r="B147" s="542"/>
      <c r="C147" s="542"/>
      <c r="D147" s="549"/>
      <c r="E147" s="550"/>
      <c r="F147" s="550"/>
      <c r="G147" s="583"/>
      <c r="H147" s="319" t="s">
        <v>2480</v>
      </c>
      <c r="I147" s="320" t="s">
        <v>2466</v>
      </c>
      <c r="J147" s="184">
        <v>0.25</v>
      </c>
      <c r="K147" s="57">
        <v>44805</v>
      </c>
      <c r="L147" s="57">
        <v>44895</v>
      </c>
      <c r="M147" s="58">
        <v>0</v>
      </c>
      <c r="N147" s="58">
        <v>0</v>
      </c>
      <c r="O147" s="58">
        <v>0.5</v>
      </c>
      <c r="P147" s="58">
        <v>1</v>
      </c>
      <c r="Q147" s="317" t="s">
        <v>1286</v>
      </c>
      <c r="R147" s="317" t="s">
        <v>1563</v>
      </c>
      <c r="S147" s="551"/>
      <c r="T147" s="551"/>
      <c r="U147" s="551"/>
      <c r="V147" s="317" t="s">
        <v>1652</v>
      </c>
      <c r="W147" s="317" t="s">
        <v>41</v>
      </c>
      <c r="X147" s="583"/>
      <c r="Y147" s="583"/>
      <c r="Z147" s="583"/>
      <c r="AA147" s="583"/>
      <c r="AB147" s="584"/>
      <c r="AC147" s="582"/>
      <c r="AD147" s="473"/>
      <c r="AE147" s="473"/>
    </row>
    <row r="148" spans="1:31" ht="45" customHeight="1" x14ac:dyDescent="0.25">
      <c r="A148" s="542"/>
      <c r="B148" s="542"/>
      <c r="C148" s="542"/>
      <c r="D148" s="549"/>
      <c r="E148" s="548"/>
      <c r="F148" s="548"/>
      <c r="G148" s="526"/>
      <c r="H148" s="319" t="s">
        <v>2481</v>
      </c>
      <c r="I148" s="320" t="s">
        <v>2452</v>
      </c>
      <c r="J148" s="184">
        <v>0.25</v>
      </c>
      <c r="K148" s="57">
        <v>44805</v>
      </c>
      <c r="L148" s="57">
        <v>44895</v>
      </c>
      <c r="M148" s="58">
        <v>0</v>
      </c>
      <c r="N148" s="58">
        <v>0</v>
      </c>
      <c r="O148" s="58">
        <v>0.5</v>
      </c>
      <c r="P148" s="58">
        <v>1</v>
      </c>
      <c r="Q148" s="317" t="s">
        <v>1286</v>
      </c>
      <c r="R148" s="317" t="s">
        <v>1563</v>
      </c>
      <c r="S148" s="518"/>
      <c r="T148" s="518"/>
      <c r="U148" s="518"/>
      <c r="V148" s="317" t="s">
        <v>1652</v>
      </c>
      <c r="W148" s="317" t="s">
        <v>41</v>
      </c>
      <c r="X148" s="526"/>
      <c r="Y148" s="526"/>
      <c r="Z148" s="526"/>
      <c r="AA148" s="526"/>
      <c r="AB148" s="578"/>
      <c r="AC148" s="581"/>
      <c r="AD148" s="473"/>
      <c r="AE148" s="473"/>
    </row>
    <row r="149" spans="1:31" ht="45" customHeight="1" x14ac:dyDescent="0.25">
      <c r="A149" s="542" t="s">
        <v>1280</v>
      </c>
      <c r="B149" s="542" t="s">
        <v>4203</v>
      </c>
      <c r="C149" s="542" t="s">
        <v>2482</v>
      </c>
      <c r="D149" s="549" t="s">
        <v>2293</v>
      </c>
      <c r="E149" s="547" t="s">
        <v>2294</v>
      </c>
      <c r="F149" s="547" t="s">
        <v>2295</v>
      </c>
      <c r="G149" s="525" t="s">
        <v>3060</v>
      </c>
      <c r="H149" s="165" t="s">
        <v>2486</v>
      </c>
      <c r="I149" s="167" t="s">
        <v>2483</v>
      </c>
      <c r="J149" s="184">
        <v>0.3</v>
      </c>
      <c r="K149" s="57">
        <v>44635</v>
      </c>
      <c r="L149" s="57" t="s">
        <v>1996</v>
      </c>
      <c r="M149" s="58">
        <v>0.25</v>
      </c>
      <c r="N149" s="58">
        <v>1</v>
      </c>
      <c r="O149" s="58">
        <v>1</v>
      </c>
      <c r="P149" s="58">
        <v>1</v>
      </c>
      <c r="Q149" s="60" t="s">
        <v>1286</v>
      </c>
      <c r="R149" s="60" t="s">
        <v>1564</v>
      </c>
      <c r="S149" s="517" t="s">
        <v>2296</v>
      </c>
      <c r="T149" s="517" t="s">
        <v>40</v>
      </c>
      <c r="U149" s="517" t="s">
        <v>40</v>
      </c>
      <c r="V149" s="60" t="s">
        <v>1652</v>
      </c>
      <c r="W149" s="60" t="s">
        <v>41</v>
      </c>
      <c r="X149" s="525" t="s">
        <v>1389</v>
      </c>
      <c r="Y149" s="525" t="s">
        <v>1444</v>
      </c>
      <c r="Z149" s="525" t="s">
        <v>1548</v>
      </c>
      <c r="AA149" s="525" t="s">
        <v>1629</v>
      </c>
      <c r="AB149" s="577" t="s">
        <v>1336</v>
      </c>
      <c r="AC149" s="580" t="s">
        <v>2274</v>
      </c>
      <c r="AD149" s="473">
        <v>55000000</v>
      </c>
      <c r="AE149" s="473">
        <v>44819480</v>
      </c>
    </row>
    <row r="150" spans="1:31" ht="45" customHeight="1" x14ac:dyDescent="0.25">
      <c r="A150" s="542"/>
      <c r="B150" s="542"/>
      <c r="C150" s="542"/>
      <c r="D150" s="549"/>
      <c r="E150" s="550"/>
      <c r="F150" s="550"/>
      <c r="G150" s="583"/>
      <c r="H150" s="165" t="s">
        <v>2487</v>
      </c>
      <c r="I150" s="167" t="s">
        <v>2484</v>
      </c>
      <c r="J150" s="184">
        <v>0.3</v>
      </c>
      <c r="K150" s="57">
        <v>44635</v>
      </c>
      <c r="L150" s="57">
        <v>44834</v>
      </c>
      <c r="M150" s="58">
        <v>0.1</v>
      </c>
      <c r="N150" s="58">
        <v>0.5</v>
      </c>
      <c r="O150" s="58">
        <v>1</v>
      </c>
      <c r="P150" s="58">
        <v>1</v>
      </c>
      <c r="Q150" s="60" t="s">
        <v>1286</v>
      </c>
      <c r="R150" s="60" t="s">
        <v>1564</v>
      </c>
      <c r="S150" s="551"/>
      <c r="T150" s="551"/>
      <c r="U150" s="551"/>
      <c r="V150" s="60" t="s">
        <v>1652</v>
      </c>
      <c r="W150" s="60" t="s">
        <v>41</v>
      </c>
      <c r="X150" s="583"/>
      <c r="Y150" s="583"/>
      <c r="Z150" s="583"/>
      <c r="AA150" s="583"/>
      <c r="AB150" s="584"/>
      <c r="AC150" s="582"/>
      <c r="AD150" s="473"/>
      <c r="AE150" s="473"/>
    </row>
    <row r="151" spans="1:31" ht="45" customHeight="1" x14ac:dyDescent="0.25">
      <c r="A151" s="542"/>
      <c r="B151" s="542"/>
      <c r="C151" s="542"/>
      <c r="D151" s="549"/>
      <c r="E151" s="548"/>
      <c r="F151" s="548"/>
      <c r="G151" s="526"/>
      <c r="H151" s="165" t="s">
        <v>2488</v>
      </c>
      <c r="I151" s="167" t="s">
        <v>2485</v>
      </c>
      <c r="J151" s="184">
        <v>0.4</v>
      </c>
      <c r="K151" s="57">
        <v>44713</v>
      </c>
      <c r="L151" s="57">
        <v>44926</v>
      </c>
      <c r="M151" s="58">
        <v>0</v>
      </c>
      <c r="N151" s="58">
        <v>0.25</v>
      </c>
      <c r="O151" s="58">
        <v>0.5</v>
      </c>
      <c r="P151" s="58">
        <v>1</v>
      </c>
      <c r="Q151" s="60" t="s">
        <v>1286</v>
      </c>
      <c r="R151" s="60" t="s">
        <v>1564</v>
      </c>
      <c r="S151" s="518"/>
      <c r="T151" s="518"/>
      <c r="U151" s="518"/>
      <c r="V151" s="60" t="s">
        <v>1652</v>
      </c>
      <c r="W151" s="60" t="s">
        <v>41</v>
      </c>
      <c r="X151" s="526"/>
      <c r="Y151" s="526"/>
      <c r="Z151" s="526"/>
      <c r="AA151" s="526"/>
      <c r="AB151" s="578"/>
      <c r="AC151" s="581"/>
      <c r="AD151" s="473"/>
      <c r="AE151" s="473"/>
    </row>
    <row r="152" spans="1:31" ht="45" customHeight="1" x14ac:dyDescent="0.25">
      <c r="A152" s="542" t="s">
        <v>1280</v>
      </c>
      <c r="B152" s="542" t="s">
        <v>4203</v>
      </c>
      <c r="C152" s="542" t="s">
        <v>2297</v>
      </c>
      <c r="D152" s="549" t="s">
        <v>2298</v>
      </c>
      <c r="E152" s="547" t="s">
        <v>2489</v>
      </c>
      <c r="F152" s="547" t="s">
        <v>2299</v>
      </c>
      <c r="G152" s="525" t="s">
        <v>3060</v>
      </c>
      <c r="H152" s="165" t="s">
        <v>2493</v>
      </c>
      <c r="I152" s="167" t="s">
        <v>2490</v>
      </c>
      <c r="J152" s="184">
        <v>0.3</v>
      </c>
      <c r="K152" s="57">
        <v>44593</v>
      </c>
      <c r="L152" s="57">
        <v>44651</v>
      </c>
      <c r="M152" s="58">
        <v>1</v>
      </c>
      <c r="N152" s="58">
        <v>1</v>
      </c>
      <c r="O152" s="58">
        <v>1</v>
      </c>
      <c r="P152" s="58">
        <v>1</v>
      </c>
      <c r="Q152" s="60" t="s">
        <v>1286</v>
      </c>
      <c r="R152" s="60" t="s">
        <v>1564</v>
      </c>
      <c r="S152" s="517" t="s">
        <v>3777</v>
      </c>
      <c r="T152" s="517" t="s">
        <v>40</v>
      </c>
      <c r="U152" s="517" t="s">
        <v>40</v>
      </c>
      <c r="V152" s="60" t="s">
        <v>1652</v>
      </c>
      <c r="W152" s="60" t="s">
        <v>41</v>
      </c>
      <c r="X152" s="525" t="s">
        <v>1389</v>
      </c>
      <c r="Y152" s="525" t="s">
        <v>1444</v>
      </c>
      <c r="Z152" s="525" t="s">
        <v>1548</v>
      </c>
      <c r="AA152" s="525" t="s">
        <v>1629</v>
      </c>
      <c r="AB152" s="577" t="s">
        <v>1336</v>
      </c>
      <c r="AC152" s="580" t="s">
        <v>2274</v>
      </c>
      <c r="AD152" s="473">
        <v>287457381</v>
      </c>
      <c r="AE152" s="473">
        <v>0</v>
      </c>
    </row>
    <row r="153" spans="1:31" ht="45" customHeight="1" x14ac:dyDescent="0.25">
      <c r="A153" s="542"/>
      <c r="B153" s="542"/>
      <c r="C153" s="542"/>
      <c r="D153" s="549"/>
      <c r="E153" s="550"/>
      <c r="F153" s="550"/>
      <c r="G153" s="583"/>
      <c r="H153" s="165" t="s">
        <v>2494</v>
      </c>
      <c r="I153" s="167" t="s">
        <v>2491</v>
      </c>
      <c r="J153" s="184">
        <v>0.3</v>
      </c>
      <c r="K153" s="57">
        <v>44593</v>
      </c>
      <c r="L153" s="57">
        <v>44651</v>
      </c>
      <c r="M153" s="58">
        <v>1</v>
      </c>
      <c r="N153" s="58">
        <v>1</v>
      </c>
      <c r="O153" s="58">
        <v>1</v>
      </c>
      <c r="P153" s="58">
        <v>1</v>
      </c>
      <c r="Q153" s="60" t="s">
        <v>1286</v>
      </c>
      <c r="R153" s="60" t="s">
        <v>1564</v>
      </c>
      <c r="S153" s="551"/>
      <c r="T153" s="551"/>
      <c r="U153" s="551"/>
      <c r="V153" s="60" t="s">
        <v>1652</v>
      </c>
      <c r="W153" s="60" t="s">
        <v>41</v>
      </c>
      <c r="X153" s="583"/>
      <c r="Y153" s="583"/>
      <c r="Z153" s="583"/>
      <c r="AA153" s="583"/>
      <c r="AB153" s="584"/>
      <c r="AC153" s="582"/>
      <c r="AD153" s="473"/>
      <c r="AE153" s="473"/>
    </row>
    <row r="154" spans="1:31" ht="45" customHeight="1" x14ac:dyDescent="0.25">
      <c r="A154" s="542"/>
      <c r="B154" s="542"/>
      <c r="C154" s="542"/>
      <c r="D154" s="549"/>
      <c r="E154" s="548"/>
      <c r="F154" s="548"/>
      <c r="G154" s="526"/>
      <c r="H154" s="165" t="s">
        <v>2495</v>
      </c>
      <c r="I154" s="167" t="s">
        <v>2492</v>
      </c>
      <c r="J154" s="184">
        <v>0.4</v>
      </c>
      <c r="K154" s="57">
        <v>44635</v>
      </c>
      <c r="L154" s="57">
        <v>44696</v>
      </c>
      <c r="M154" s="58">
        <v>0.2</v>
      </c>
      <c r="N154" s="58">
        <v>1</v>
      </c>
      <c r="O154" s="58">
        <v>1</v>
      </c>
      <c r="P154" s="58">
        <v>1</v>
      </c>
      <c r="Q154" s="60" t="s">
        <v>1286</v>
      </c>
      <c r="R154" s="60" t="s">
        <v>1564</v>
      </c>
      <c r="S154" s="518"/>
      <c r="T154" s="518"/>
      <c r="U154" s="518"/>
      <c r="V154" s="60" t="s">
        <v>1652</v>
      </c>
      <c r="W154" s="60" t="s">
        <v>41</v>
      </c>
      <c r="X154" s="526"/>
      <c r="Y154" s="526"/>
      <c r="Z154" s="526"/>
      <c r="AA154" s="526"/>
      <c r="AB154" s="578"/>
      <c r="AC154" s="581"/>
      <c r="AD154" s="473"/>
      <c r="AE154" s="473"/>
    </row>
    <row r="155" spans="1:31" ht="45" customHeight="1" x14ac:dyDescent="0.25">
      <c r="A155" s="542" t="s">
        <v>1280</v>
      </c>
      <c r="B155" s="542" t="s">
        <v>4203</v>
      </c>
      <c r="C155" s="542" t="s">
        <v>2300</v>
      </c>
      <c r="D155" s="549" t="s">
        <v>2301</v>
      </c>
      <c r="E155" s="547" t="s">
        <v>2302</v>
      </c>
      <c r="F155" s="547" t="s">
        <v>2303</v>
      </c>
      <c r="G155" s="525" t="s">
        <v>3060</v>
      </c>
      <c r="H155" s="165" t="s">
        <v>2497</v>
      </c>
      <c r="I155" s="167" t="s">
        <v>2496</v>
      </c>
      <c r="J155" s="184">
        <v>0.2</v>
      </c>
      <c r="K155" s="57">
        <v>44587</v>
      </c>
      <c r="L155" s="57">
        <v>44620</v>
      </c>
      <c r="M155" s="58">
        <v>1</v>
      </c>
      <c r="N155" s="58">
        <v>1</v>
      </c>
      <c r="O155" s="58">
        <v>1</v>
      </c>
      <c r="P155" s="58">
        <v>1</v>
      </c>
      <c r="Q155" s="60" t="s">
        <v>1286</v>
      </c>
      <c r="R155" s="60" t="s">
        <v>1564</v>
      </c>
      <c r="S155" s="517" t="s">
        <v>2304</v>
      </c>
      <c r="T155" s="517" t="s">
        <v>40</v>
      </c>
      <c r="U155" s="517" t="s">
        <v>40</v>
      </c>
      <c r="V155" s="60" t="s">
        <v>1652</v>
      </c>
      <c r="W155" s="60" t="s">
        <v>41</v>
      </c>
      <c r="X155" s="525" t="s">
        <v>1389</v>
      </c>
      <c r="Y155" s="525" t="s">
        <v>1444</v>
      </c>
      <c r="Z155" s="525" t="s">
        <v>1548</v>
      </c>
      <c r="AA155" s="525" t="s">
        <v>1629</v>
      </c>
      <c r="AB155" s="577" t="s">
        <v>1336</v>
      </c>
      <c r="AC155" s="580" t="s">
        <v>2274</v>
      </c>
      <c r="AD155" s="473">
        <v>287457381</v>
      </c>
      <c r="AE155" s="473">
        <v>0</v>
      </c>
    </row>
    <row r="156" spans="1:31" ht="45" customHeight="1" x14ac:dyDescent="0.25">
      <c r="A156" s="542"/>
      <c r="B156" s="542"/>
      <c r="C156" s="542"/>
      <c r="D156" s="549"/>
      <c r="E156" s="550"/>
      <c r="F156" s="550"/>
      <c r="G156" s="583"/>
      <c r="H156" s="165" t="s">
        <v>2498</v>
      </c>
      <c r="I156" s="167" t="s">
        <v>2501</v>
      </c>
      <c r="J156" s="184">
        <v>0.25</v>
      </c>
      <c r="K156" s="57">
        <v>44621</v>
      </c>
      <c r="L156" s="57">
        <v>44865</v>
      </c>
      <c r="M156" s="58">
        <v>0.1</v>
      </c>
      <c r="N156" s="58">
        <v>0.5</v>
      </c>
      <c r="O156" s="58">
        <v>0.9</v>
      </c>
      <c r="P156" s="58">
        <v>1</v>
      </c>
      <c r="Q156" s="60" t="s">
        <v>1286</v>
      </c>
      <c r="R156" s="60" t="s">
        <v>1564</v>
      </c>
      <c r="S156" s="551"/>
      <c r="T156" s="551"/>
      <c r="U156" s="551"/>
      <c r="V156" s="60" t="s">
        <v>1652</v>
      </c>
      <c r="W156" s="60" t="s">
        <v>41</v>
      </c>
      <c r="X156" s="583"/>
      <c r="Y156" s="583"/>
      <c r="Z156" s="583"/>
      <c r="AA156" s="583"/>
      <c r="AB156" s="584"/>
      <c r="AC156" s="582"/>
      <c r="AD156" s="473"/>
      <c r="AE156" s="473"/>
    </row>
    <row r="157" spans="1:31" ht="45" customHeight="1" x14ac:dyDescent="0.25">
      <c r="A157" s="542"/>
      <c r="B157" s="542"/>
      <c r="C157" s="542"/>
      <c r="D157" s="549"/>
      <c r="E157" s="550"/>
      <c r="F157" s="550"/>
      <c r="G157" s="583"/>
      <c r="H157" s="165" t="s">
        <v>2499</v>
      </c>
      <c r="I157" s="167" t="s">
        <v>2502</v>
      </c>
      <c r="J157" s="184">
        <v>0.25</v>
      </c>
      <c r="K157" s="57">
        <v>44621</v>
      </c>
      <c r="L157" s="57">
        <v>44865</v>
      </c>
      <c r="M157" s="58">
        <v>0.1</v>
      </c>
      <c r="N157" s="58">
        <v>0.5</v>
      </c>
      <c r="O157" s="58">
        <v>0.9</v>
      </c>
      <c r="P157" s="58">
        <v>1</v>
      </c>
      <c r="Q157" s="60" t="s">
        <v>1286</v>
      </c>
      <c r="R157" s="60" t="s">
        <v>1564</v>
      </c>
      <c r="S157" s="551"/>
      <c r="T157" s="551"/>
      <c r="U157" s="551"/>
      <c r="V157" s="60" t="s">
        <v>1652</v>
      </c>
      <c r="W157" s="60" t="s">
        <v>41</v>
      </c>
      <c r="X157" s="583"/>
      <c r="Y157" s="583"/>
      <c r="Z157" s="583"/>
      <c r="AA157" s="583"/>
      <c r="AB157" s="584"/>
      <c r="AC157" s="582"/>
      <c r="AD157" s="473"/>
      <c r="AE157" s="473"/>
    </row>
    <row r="158" spans="1:31" ht="45" customHeight="1" x14ac:dyDescent="0.25">
      <c r="A158" s="542"/>
      <c r="B158" s="542"/>
      <c r="C158" s="542"/>
      <c r="D158" s="549"/>
      <c r="E158" s="548"/>
      <c r="F158" s="548"/>
      <c r="G158" s="526"/>
      <c r="H158" s="165" t="s">
        <v>2500</v>
      </c>
      <c r="I158" s="167" t="s">
        <v>3778</v>
      </c>
      <c r="J158" s="184">
        <v>0.3</v>
      </c>
      <c r="K158" s="57">
        <v>44621</v>
      </c>
      <c r="L158" s="57">
        <v>44865</v>
      </c>
      <c r="M158" s="58">
        <v>0.1</v>
      </c>
      <c r="N158" s="58">
        <v>0.5</v>
      </c>
      <c r="O158" s="58">
        <v>0.9</v>
      </c>
      <c r="P158" s="58">
        <v>1</v>
      </c>
      <c r="Q158" s="60" t="s">
        <v>1286</v>
      </c>
      <c r="R158" s="60" t="s">
        <v>1564</v>
      </c>
      <c r="S158" s="518"/>
      <c r="T158" s="518"/>
      <c r="U158" s="518"/>
      <c r="V158" s="60" t="s">
        <v>1652</v>
      </c>
      <c r="W158" s="60" t="s">
        <v>41</v>
      </c>
      <c r="X158" s="526"/>
      <c r="Y158" s="526"/>
      <c r="Z158" s="526"/>
      <c r="AA158" s="526"/>
      <c r="AB158" s="578"/>
      <c r="AC158" s="581"/>
      <c r="AD158" s="473"/>
      <c r="AE158" s="473"/>
    </row>
    <row r="159" spans="1:31" ht="45" customHeight="1" x14ac:dyDescent="0.25">
      <c r="A159" s="542" t="s">
        <v>1280</v>
      </c>
      <c r="B159" s="542" t="s">
        <v>4203</v>
      </c>
      <c r="C159" s="542" t="s">
        <v>4162</v>
      </c>
      <c r="D159" s="547" t="s">
        <v>4177</v>
      </c>
      <c r="E159" s="550" t="s">
        <v>4180</v>
      </c>
      <c r="F159" s="547" t="s">
        <v>4181</v>
      </c>
      <c r="G159" s="546" t="s">
        <v>4166</v>
      </c>
      <c r="H159" s="319" t="s">
        <v>4169</v>
      </c>
      <c r="I159" s="320" t="s">
        <v>4183</v>
      </c>
      <c r="J159" s="56">
        <v>0.35</v>
      </c>
      <c r="K159" s="57">
        <v>44835</v>
      </c>
      <c r="L159" s="57">
        <v>44926</v>
      </c>
      <c r="M159" s="58">
        <v>0</v>
      </c>
      <c r="N159" s="58">
        <v>0</v>
      </c>
      <c r="O159" s="59">
        <v>0</v>
      </c>
      <c r="P159" s="59">
        <v>1</v>
      </c>
      <c r="Q159" s="317" t="s">
        <v>1286</v>
      </c>
      <c r="R159" s="317" t="s">
        <v>1564</v>
      </c>
      <c r="S159" s="517" t="s">
        <v>4186</v>
      </c>
      <c r="T159" s="517" t="s">
        <v>40</v>
      </c>
      <c r="U159" s="517" t="s">
        <v>40</v>
      </c>
      <c r="V159" s="317" t="s">
        <v>1652</v>
      </c>
      <c r="W159" s="317" t="s">
        <v>41</v>
      </c>
      <c r="X159" s="583" t="s">
        <v>1389</v>
      </c>
      <c r="Y159" s="583" t="s">
        <v>1444</v>
      </c>
      <c r="Z159" s="583" t="s">
        <v>1548</v>
      </c>
      <c r="AA159" s="583" t="s">
        <v>1629</v>
      </c>
      <c r="AB159" s="583" t="s">
        <v>1336</v>
      </c>
      <c r="AC159" s="583" t="s">
        <v>2274</v>
      </c>
      <c r="AD159" s="464">
        <v>4620000</v>
      </c>
      <c r="AE159" s="464">
        <v>17978601</v>
      </c>
    </row>
    <row r="160" spans="1:31" ht="45" customHeight="1" x14ac:dyDescent="0.25">
      <c r="A160" s="542"/>
      <c r="B160" s="542"/>
      <c r="C160" s="542"/>
      <c r="D160" s="550"/>
      <c r="E160" s="550"/>
      <c r="F160" s="550"/>
      <c r="G160" s="546"/>
      <c r="H160" s="319" t="s">
        <v>4170</v>
      </c>
      <c r="I160" s="320" t="s">
        <v>4184</v>
      </c>
      <c r="J160" s="56">
        <v>0.35</v>
      </c>
      <c r="K160" s="57">
        <v>44835</v>
      </c>
      <c r="L160" s="57">
        <v>44926</v>
      </c>
      <c r="M160" s="58">
        <v>0</v>
      </c>
      <c r="N160" s="58">
        <v>0</v>
      </c>
      <c r="O160" s="59">
        <v>0</v>
      </c>
      <c r="P160" s="59">
        <v>1</v>
      </c>
      <c r="Q160" s="317" t="s">
        <v>1286</v>
      </c>
      <c r="R160" s="317" t="s">
        <v>1564</v>
      </c>
      <c r="S160" s="551"/>
      <c r="T160" s="551"/>
      <c r="U160" s="551"/>
      <c r="V160" s="317" t="s">
        <v>1652</v>
      </c>
      <c r="W160" s="317" t="s">
        <v>41</v>
      </c>
      <c r="X160" s="583"/>
      <c r="Y160" s="583"/>
      <c r="Z160" s="583"/>
      <c r="AA160" s="583"/>
      <c r="AB160" s="583"/>
      <c r="AC160" s="583"/>
      <c r="AD160" s="464"/>
      <c r="AE160" s="464"/>
    </row>
    <row r="161" spans="1:31" ht="45" customHeight="1" x14ac:dyDescent="0.25">
      <c r="A161" s="542"/>
      <c r="B161" s="542"/>
      <c r="C161" s="542"/>
      <c r="D161" s="548"/>
      <c r="E161" s="550"/>
      <c r="F161" s="548"/>
      <c r="G161" s="546"/>
      <c r="H161" s="319" t="s">
        <v>4182</v>
      </c>
      <c r="I161" s="320" t="s">
        <v>4185</v>
      </c>
      <c r="J161" s="56">
        <v>0.3</v>
      </c>
      <c r="K161" s="57">
        <v>44835</v>
      </c>
      <c r="L161" s="57">
        <v>44926</v>
      </c>
      <c r="M161" s="58">
        <v>0</v>
      </c>
      <c r="N161" s="58">
        <v>0</v>
      </c>
      <c r="O161" s="59">
        <v>0</v>
      </c>
      <c r="P161" s="59">
        <v>1</v>
      </c>
      <c r="Q161" s="317" t="s">
        <v>1286</v>
      </c>
      <c r="R161" s="317" t="s">
        <v>1564</v>
      </c>
      <c r="S161" s="551"/>
      <c r="T161" s="551"/>
      <c r="U161" s="551"/>
      <c r="V161" s="317" t="s">
        <v>1652</v>
      </c>
      <c r="W161" s="317" t="s">
        <v>41</v>
      </c>
      <c r="X161" s="583"/>
      <c r="Y161" s="583"/>
      <c r="Z161" s="583"/>
      <c r="AA161" s="583"/>
      <c r="AB161" s="583"/>
      <c r="AC161" s="583"/>
      <c r="AD161" s="464"/>
      <c r="AE161" s="464"/>
    </row>
    <row r="162" spans="1:31" ht="45" customHeight="1" x14ac:dyDescent="0.25">
      <c r="A162" s="542" t="s">
        <v>1280</v>
      </c>
      <c r="B162" s="542" t="s">
        <v>4203</v>
      </c>
      <c r="C162" s="542" t="s">
        <v>4178</v>
      </c>
      <c r="D162" s="547" t="s">
        <v>4179</v>
      </c>
      <c r="E162" s="547" t="s">
        <v>4180</v>
      </c>
      <c r="F162" s="547" t="s">
        <v>4181</v>
      </c>
      <c r="G162" s="546" t="s">
        <v>4166</v>
      </c>
      <c r="H162" s="356" t="s">
        <v>4199</v>
      </c>
      <c r="I162" s="320" t="s">
        <v>4188</v>
      </c>
      <c r="J162" s="56">
        <v>0.25</v>
      </c>
      <c r="K162" s="57">
        <v>44835</v>
      </c>
      <c r="L162" s="57">
        <v>44926</v>
      </c>
      <c r="M162" s="58">
        <v>0</v>
      </c>
      <c r="N162" s="58">
        <v>0</v>
      </c>
      <c r="O162" s="59">
        <v>0</v>
      </c>
      <c r="P162" s="59">
        <v>1</v>
      </c>
      <c r="Q162" s="317" t="s">
        <v>1286</v>
      </c>
      <c r="R162" s="317" t="s">
        <v>1564</v>
      </c>
      <c r="S162" s="517" t="s">
        <v>4187</v>
      </c>
      <c r="T162" s="517" t="s">
        <v>40</v>
      </c>
      <c r="U162" s="517" t="s">
        <v>40</v>
      </c>
      <c r="V162" s="317" t="s">
        <v>1652</v>
      </c>
      <c r="W162" s="317" t="s">
        <v>41</v>
      </c>
      <c r="X162" s="546" t="s">
        <v>1389</v>
      </c>
      <c r="Y162" s="546" t="s">
        <v>1444</v>
      </c>
      <c r="Z162" s="546" t="s">
        <v>1548</v>
      </c>
      <c r="AA162" s="546" t="s">
        <v>1629</v>
      </c>
      <c r="AB162" s="717" t="s">
        <v>1336</v>
      </c>
      <c r="AC162" s="546" t="s">
        <v>2274</v>
      </c>
      <c r="AD162" s="473">
        <v>9930000</v>
      </c>
      <c r="AE162" s="473">
        <v>38563747</v>
      </c>
    </row>
    <row r="163" spans="1:31" ht="45" customHeight="1" x14ac:dyDescent="0.25">
      <c r="A163" s="542"/>
      <c r="B163" s="542"/>
      <c r="C163" s="542"/>
      <c r="D163" s="550"/>
      <c r="E163" s="550"/>
      <c r="F163" s="550"/>
      <c r="G163" s="546"/>
      <c r="H163" s="356" t="s">
        <v>4200</v>
      </c>
      <c r="I163" s="320" t="s">
        <v>4189</v>
      </c>
      <c r="J163" s="56">
        <v>0.25</v>
      </c>
      <c r="K163" s="57">
        <v>44835</v>
      </c>
      <c r="L163" s="57">
        <v>44926</v>
      </c>
      <c r="M163" s="58">
        <v>0</v>
      </c>
      <c r="N163" s="58">
        <v>0</v>
      </c>
      <c r="O163" s="59">
        <v>0</v>
      </c>
      <c r="P163" s="59">
        <v>1</v>
      </c>
      <c r="Q163" s="317" t="s">
        <v>1286</v>
      </c>
      <c r="R163" s="317" t="s">
        <v>1564</v>
      </c>
      <c r="S163" s="551"/>
      <c r="T163" s="551"/>
      <c r="U163" s="551"/>
      <c r="V163" s="317" t="s">
        <v>1652</v>
      </c>
      <c r="W163" s="317" t="s">
        <v>41</v>
      </c>
      <c r="X163" s="546"/>
      <c r="Y163" s="546"/>
      <c r="Z163" s="546"/>
      <c r="AA163" s="546"/>
      <c r="AB163" s="717"/>
      <c r="AC163" s="546"/>
      <c r="AD163" s="473"/>
      <c r="AE163" s="473"/>
    </row>
    <row r="164" spans="1:31" ht="45" customHeight="1" x14ac:dyDescent="0.25">
      <c r="A164" s="542"/>
      <c r="B164" s="542"/>
      <c r="C164" s="542"/>
      <c r="D164" s="550"/>
      <c r="E164" s="550"/>
      <c r="F164" s="550"/>
      <c r="G164" s="546"/>
      <c r="H164" s="356" t="s">
        <v>4201</v>
      </c>
      <c r="I164" s="320" t="s">
        <v>4190</v>
      </c>
      <c r="J164" s="56">
        <v>0.25</v>
      </c>
      <c r="K164" s="57">
        <v>44743</v>
      </c>
      <c r="L164" s="57">
        <v>44926</v>
      </c>
      <c r="M164" s="58">
        <v>0</v>
      </c>
      <c r="N164" s="58">
        <v>0</v>
      </c>
      <c r="O164" s="59">
        <v>0.8</v>
      </c>
      <c r="P164" s="59">
        <v>1</v>
      </c>
      <c r="Q164" s="317" t="s">
        <v>1286</v>
      </c>
      <c r="R164" s="317" t="s">
        <v>1564</v>
      </c>
      <c r="S164" s="551"/>
      <c r="T164" s="551"/>
      <c r="U164" s="551"/>
      <c r="V164" s="317" t="s">
        <v>1652</v>
      </c>
      <c r="W164" s="317" t="s">
        <v>41</v>
      </c>
      <c r="X164" s="546"/>
      <c r="Y164" s="546"/>
      <c r="Z164" s="546"/>
      <c r="AA164" s="546"/>
      <c r="AB164" s="717"/>
      <c r="AC164" s="546"/>
      <c r="AD164" s="473"/>
      <c r="AE164" s="473"/>
    </row>
    <row r="165" spans="1:31" ht="45" customHeight="1" x14ac:dyDescent="0.25">
      <c r="A165" s="542"/>
      <c r="B165" s="542"/>
      <c r="C165" s="542"/>
      <c r="D165" s="548"/>
      <c r="E165" s="548"/>
      <c r="F165" s="548"/>
      <c r="G165" s="546"/>
      <c r="H165" s="356" t="s">
        <v>4202</v>
      </c>
      <c r="I165" s="320" t="s">
        <v>4191</v>
      </c>
      <c r="J165" s="56">
        <v>0.25</v>
      </c>
      <c r="K165" s="57">
        <v>44835</v>
      </c>
      <c r="L165" s="57">
        <v>44926</v>
      </c>
      <c r="M165" s="58">
        <v>0</v>
      </c>
      <c r="N165" s="58">
        <v>0</v>
      </c>
      <c r="O165" s="59">
        <v>0</v>
      </c>
      <c r="P165" s="59">
        <v>1</v>
      </c>
      <c r="Q165" s="317" t="s">
        <v>1286</v>
      </c>
      <c r="R165" s="317" t="s">
        <v>1564</v>
      </c>
      <c r="S165" s="518"/>
      <c r="T165" s="518"/>
      <c r="U165" s="518"/>
      <c r="V165" s="317" t="s">
        <v>1652</v>
      </c>
      <c r="W165" s="317" t="s">
        <v>41</v>
      </c>
      <c r="X165" s="546"/>
      <c r="Y165" s="546"/>
      <c r="Z165" s="546"/>
      <c r="AA165" s="546"/>
      <c r="AB165" s="717"/>
      <c r="AC165" s="546"/>
      <c r="AD165" s="473"/>
      <c r="AE165" s="473"/>
    </row>
    <row r="166" spans="1:31" ht="86.25" customHeight="1" x14ac:dyDescent="0.25">
      <c r="A166" s="429" t="s">
        <v>1280</v>
      </c>
      <c r="B166" s="532" t="s">
        <v>1504</v>
      </c>
      <c r="C166" s="601" t="s">
        <v>3089</v>
      </c>
      <c r="D166" s="688" t="s">
        <v>3072</v>
      </c>
      <c r="E166" s="435" t="s">
        <v>4052</v>
      </c>
      <c r="F166" s="435" t="s">
        <v>4053</v>
      </c>
      <c r="G166" s="599" t="s">
        <v>3090</v>
      </c>
      <c r="H166" s="169" t="s">
        <v>3091</v>
      </c>
      <c r="I166" s="173" t="s">
        <v>3073</v>
      </c>
      <c r="J166" s="188">
        <v>0.2</v>
      </c>
      <c r="K166" s="33">
        <v>44571</v>
      </c>
      <c r="L166" s="33">
        <v>44617</v>
      </c>
      <c r="M166" s="132">
        <v>1</v>
      </c>
      <c r="N166" s="132">
        <v>1</v>
      </c>
      <c r="O166" s="132">
        <v>1</v>
      </c>
      <c r="P166" s="132">
        <v>1</v>
      </c>
      <c r="Q166" s="133" t="s">
        <v>1346</v>
      </c>
      <c r="R166" s="133" t="s">
        <v>1563</v>
      </c>
      <c r="S166" s="600" t="s">
        <v>3785</v>
      </c>
      <c r="T166" s="600" t="s">
        <v>40</v>
      </c>
      <c r="U166" s="600" t="s">
        <v>40</v>
      </c>
      <c r="V166" s="133" t="s">
        <v>1634</v>
      </c>
      <c r="W166" s="133" t="s">
        <v>46</v>
      </c>
      <c r="X166" s="514" t="s">
        <v>1432</v>
      </c>
      <c r="Y166" s="524" t="s">
        <v>1526</v>
      </c>
      <c r="Z166" s="524" t="s">
        <v>1756</v>
      </c>
      <c r="AA166" s="524" t="s">
        <v>1742</v>
      </c>
      <c r="AB166" s="524" t="s">
        <v>1328</v>
      </c>
      <c r="AC166" s="688"/>
      <c r="AD166" s="466">
        <v>111704120</v>
      </c>
      <c r="AE166" s="466">
        <v>7396603.2000000002</v>
      </c>
    </row>
    <row r="167" spans="1:31" ht="86.25" customHeight="1" x14ac:dyDescent="0.25">
      <c r="A167" s="431"/>
      <c r="B167" s="532"/>
      <c r="C167" s="601"/>
      <c r="D167" s="688"/>
      <c r="E167" s="437"/>
      <c r="F167" s="437"/>
      <c r="G167" s="599"/>
      <c r="H167" s="169" t="s">
        <v>3092</v>
      </c>
      <c r="I167" s="166" t="s">
        <v>4054</v>
      </c>
      <c r="J167" s="188">
        <v>0.8</v>
      </c>
      <c r="K167" s="33">
        <v>44646</v>
      </c>
      <c r="L167" s="33">
        <v>44910</v>
      </c>
      <c r="M167" s="132">
        <v>0</v>
      </c>
      <c r="N167" s="132">
        <v>0.1</v>
      </c>
      <c r="O167" s="132">
        <v>0.5</v>
      </c>
      <c r="P167" s="132">
        <v>1</v>
      </c>
      <c r="Q167" s="133" t="s">
        <v>1346</v>
      </c>
      <c r="R167" s="133" t="s">
        <v>1563</v>
      </c>
      <c r="S167" s="600"/>
      <c r="T167" s="600"/>
      <c r="U167" s="600"/>
      <c r="V167" s="133" t="s">
        <v>1634</v>
      </c>
      <c r="W167" s="133" t="s">
        <v>46</v>
      </c>
      <c r="X167" s="514"/>
      <c r="Y167" s="524"/>
      <c r="Z167" s="524"/>
      <c r="AA167" s="524"/>
      <c r="AB167" s="524"/>
      <c r="AC167" s="688"/>
      <c r="AD167" s="466"/>
      <c r="AE167" s="466"/>
    </row>
    <row r="168" spans="1:31" ht="86.25" customHeight="1" x14ac:dyDescent="0.25">
      <c r="A168" s="429" t="s">
        <v>1280</v>
      </c>
      <c r="B168" s="532" t="s">
        <v>1504</v>
      </c>
      <c r="C168" s="601" t="s">
        <v>3093</v>
      </c>
      <c r="D168" s="435" t="s">
        <v>3074</v>
      </c>
      <c r="E168" s="435" t="s">
        <v>4055</v>
      </c>
      <c r="F168" s="435" t="s">
        <v>4056</v>
      </c>
      <c r="G168" s="599" t="s">
        <v>3090</v>
      </c>
      <c r="H168" s="169" t="s">
        <v>3094</v>
      </c>
      <c r="I168" s="166" t="s">
        <v>3075</v>
      </c>
      <c r="J168" s="188">
        <v>0.6</v>
      </c>
      <c r="K168" s="33">
        <v>44571</v>
      </c>
      <c r="L168" s="33">
        <v>44767</v>
      </c>
      <c r="M168" s="132">
        <v>0.25</v>
      </c>
      <c r="N168" s="132">
        <v>0.5</v>
      </c>
      <c r="O168" s="132">
        <v>1</v>
      </c>
      <c r="P168" s="132">
        <v>1</v>
      </c>
      <c r="Q168" s="133" t="s">
        <v>1355</v>
      </c>
      <c r="R168" s="133" t="s">
        <v>1563</v>
      </c>
      <c r="S168" s="444" t="s">
        <v>3076</v>
      </c>
      <c r="T168" s="600" t="s">
        <v>40</v>
      </c>
      <c r="U168" s="444" t="s">
        <v>40</v>
      </c>
      <c r="V168" s="133" t="s">
        <v>1634</v>
      </c>
      <c r="W168" s="133" t="s">
        <v>46</v>
      </c>
      <c r="X168" s="447" t="s">
        <v>1432</v>
      </c>
      <c r="Y168" s="447" t="s">
        <v>1526</v>
      </c>
      <c r="Z168" s="447" t="s">
        <v>4057</v>
      </c>
      <c r="AA168" s="447" t="s">
        <v>1629</v>
      </c>
      <c r="AB168" s="447" t="s">
        <v>1328</v>
      </c>
      <c r="AC168" s="688"/>
      <c r="AD168" s="426">
        <v>258657645</v>
      </c>
      <c r="AE168" s="426">
        <v>20966131.199999999</v>
      </c>
    </row>
    <row r="169" spans="1:31" ht="86.25" customHeight="1" x14ac:dyDescent="0.25">
      <c r="A169" s="431"/>
      <c r="B169" s="532"/>
      <c r="C169" s="601"/>
      <c r="D169" s="437"/>
      <c r="E169" s="437"/>
      <c r="F169" s="437"/>
      <c r="G169" s="599"/>
      <c r="H169" s="169" t="s">
        <v>3095</v>
      </c>
      <c r="I169" s="166" t="s">
        <v>3077</v>
      </c>
      <c r="J169" s="188">
        <v>0.4</v>
      </c>
      <c r="K169" s="33">
        <v>44768</v>
      </c>
      <c r="L169" s="33">
        <v>44910</v>
      </c>
      <c r="M169" s="132">
        <v>0</v>
      </c>
      <c r="N169" s="132">
        <v>0</v>
      </c>
      <c r="O169" s="132">
        <v>0.5</v>
      </c>
      <c r="P169" s="132">
        <v>1</v>
      </c>
      <c r="Q169" s="133" t="s">
        <v>1355</v>
      </c>
      <c r="R169" s="133" t="s">
        <v>1563</v>
      </c>
      <c r="S169" s="446"/>
      <c r="T169" s="600"/>
      <c r="U169" s="446"/>
      <c r="V169" s="133" t="s">
        <v>1634</v>
      </c>
      <c r="W169" s="133" t="s">
        <v>46</v>
      </c>
      <c r="X169" s="449"/>
      <c r="Y169" s="449"/>
      <c r="Z169" s="449"/>
      <c r="AA169" s="449"/>
      <c r="AB169" s="449"/>
      <c r="AC169" s="688"/>
      <c r="AD169" s="428"/>
      <c r="AE169" s="428"/>
    </row>
    <row r="170" spans="1:31" ht="87.75" customHeight="1" x14ac:dyDescent="0.25">
      <c r="A170" s="429" t="s">
        <v>1280</v>
      </c>
      <c r="B170" s="532" t="s">
        <v>1504</v>
      </c>
      <c r="C170" s="601" t="s">
        <v>3096</v>
      </c>
      <c r="D170" s="435" t="s">
        <v>3078</v>
      </c>
      <c r="E170" s="435" t="s">
        <v>4058</v>
      </c>
      <c r="F170" s="435" t="s">
        <v>4059</v>
      </c>
      <c r="G170" s="599" t="s">
        <v>3090</v>
      </c>
      <c r="H170" s="169" t="s">
        <v>3097</v>
      </c>
      <c r="I170" s="166" t="s">
        <v>3079</v>
      </c>
      <c r="J170" s="188">
        <v>0.3</v>
      </c>
      <c r="K170" s="33">
        <v>44593</v>
      </c>
      <c r="L170" s="33">
        <v>44757</v>
      </c>
      <c r="M170" s="132">
        <v>0</v>
      </c>
      <c r="N170" s="132">
        <v>0.5</v>
      </c>
      <c r="O170" s="132">
        <v>1</v>
      </c>
      <c r="P170" s="132">
        <v>1</v>
      </c>
      <c r="Q170" s="133" t="s">
        <v>1346</v>
      </c>
      <c r="R170" s="134" t="s">
        <v>1563</v>
      </c>
      <c r="S170" s="444" t="s">
        <v>3080</v>
      </c>
      <c r="T170" s="600" t="s">
        <v>40</v>
      </c>
      <c r="U170" s="444" t="s">
        <v>40</v>
      </c>
      <c r="V170" s="133" t="s">
        <v>2778</v>
      </c>
      <c r="W170" s="133" t="s">
        <v>46</v>
      </c>
      <c r="X170" s="447" t="s">
        <v>1432</v>
      </c>
      <c r="Y170" s="450" t="s">
        <v>1526</v>
      </c>
      <c r="Z170" s="450" t="s">
        <v>4057</v>
      </c>
      <c r="AA170" s="450" t="s">
        <v>4060</v>
      </c>
      <c r="AB170" s="450" t="s">
        <v>1328</v>
      </c>
      <c r="AC170" s="450"/>
      <c r="AD170" s="426">
        <v>86274800</v>
      </c>
      <c r="AE170" s="426">
        <v>2620766.4</v>
      </c>
    </row>
    <row r="171" spans="1:31" ht="87.75" customHeight="1" x14ac:dyDescent="0.25">
      <c r="A171" s="431"/>
      <c r="B171" s="532"/>
      <c r="C171" s="601"/>
      <c r="D171" s="437"/>
      <c r="E171" s="437"/>
      <c r="F171" s="437"/>
      <c r="G171" s="599"/>
      <c r="H171" s="169" t="s">
        <v>3098</v>
      </c>
      <c r="I171" s="166" t="s">
        <v>3081</v>
      </c>
      <c r="J171" s="188">
        <v>0.7</v>
      </c>
      <c r="K171" s="33">
        <v>44758</v>
      </c>
      <c r="L171" s="33">
        <v>44925</v>
      </c>
      <c r="M171" s="132">
        <v>0</v>
      </c>
      <c r="N171" s="132">
        <v>0</v>
      </c>
      <c r="O171" s="132">
        <v>0.5</v>
      </c>
      <c r="P171" s="132">
        <v>1</v>
      </c>
      <c r="Q171" s="133" t="s">
        <v>1346</v>
      </c>
      <c r="R171" s="134" t="s">
        <v>1563</v>
      </c>
      <c r="S171" s="446"/>
      <c r="T171" s="600"/>
      <c r="U171" s="446"/>
      <c r="V171" s="133" t="s">
        <v>2778</v>
      </c>
      <c r="W171" s="133" t="s">
        <v>46</v>
      </c>
      <c r="X171" s="449"/>
      <c r="Y171" s="452"/>
      <c r="Z171" s="452"/>
      <c r="AA171" s="452"/>
      <c r="AB171" s="452"/>
      <c r="AC171" s="452"/>
      <c r="AD171" s="428"/>
      <c r="AE171" s="428"/>
    </row>
    <row r="172" spans="1:31" ht="93" customHeight="1" x14ac:dyDescent="0.25">
      <c r="A172" s="429" t="s">
        <v>1280</v>
      </c>
      <c r="B172" s="532" t="s">
        <v>1504</v>
      </c>
      <c r="C172" s="601" t="s">
        <v>3099</v>
      </c>
      <c r="D172" s="435" t="s">
        <v>3786</v>
      </c>
      <c r="E172" s="435" t="s">
        <v>4061</v>
      </c>
      <c r="F172" s="435" t="s">
        <v>4062</v>
      </c>
      <c r="G172" s="599" t="s">
        <v>3090</v>
      </c>
      <c r="H172" s="169" t="s">
        <v>3100</v>
      </c>
      <c r="I172" s="166" t="s">
        <v>4063</v>
      </c>
      <c r="J172" s="188">
        <v>0.2</v>
      </c>
      <c r="K172" s="33">
        <v>44593</v>
      </c>
      <c r="L172" s="33">
        <v>44650</v>
      </c>
      <c r="M172" s="132">
        <v>1</v>
      </c>
      <c r="N172" s="133">
        <v>1</v>
      </c>
      <c r="O172" s="134">
        <v>1</v>
      </c>
      <c r="P172" s="134">
        <v>1</v>
      </c>
      <c r="Q172" s="133" t="s">
        <v>1306</v>
      </c>
      <c r="R172" s="133" t="s">
        <v>1563</v>
      </c>
      <c r="S172" s="444" t="s">
        <v>3082</v>
      </c>
      <c r="T172" s="444" t="s">
        <v>40</v>
      </c>
      <c r="U172" s="444" t="s">
        <v>40</v>
      </c>
      <c r="V172" s="133" t="s">
        <v>1627</v>
      </c>
      <c r="W172" s="133" t="s">
        <v>46</v>
      </c>
      <c r="X172" s="447" t="s">
        <v>1432</v>
      </c>
      <c r="Y172" s="450" t="s">
        <v>1526</v>
      </c>
      <c r="Z172" s="450" t="s">
        <v>3775</v>
      </c>
      <c r="AA172" s="450" t="s">
        <v>4064</v>
      </c>
      <c r="AB172" s="450" t="s">
        <v>3263</v>
      </c>
      <c r="AC172" s="450"/>
      <c r="AD172" s="426">
        <v>513433510</v>
      </c>
      <c r="AE172" s="426">
        <v>110983478.40000001</v>
      </c>
    </row>
    <row r="173" spans="1:31" ht="93" customHeight="1" x14ac:dyDescent="0.25">
      <c r="A173" s="431"/>
      <c r="B173" s="532"/>
      <c r="C173" s="601"/>
      <c r="D173" s="437"/>
      <c r="E173" s="437"/>
      <c r="F173" s="437"/>
      <c r="G173" s="599"/>
      <c r="H173" s="169" t="s">
        <v>3101</v>
      </c>
      <c r="I173" s="166" t="s">
        <v>3104</v>
      </c>
      <c r="J173" s="188">
        <v>0.8</v>
      </c>
      <c r="K173" s="33">
        <v>44653</v>
      </c>
      <c r="L173" s="33">
        <v>44910</v>
      </c>
      <c r="M173" s="132">
        <v>0</v>
      </c>
      <c r="N173" s="133">
        <v>0.5</v>
      </c>
      <c r="O173" s="133">
        <v>0.75</v>
      </c>
      <c r="P173" s="133">
        <v>1</v>
      </c>
      <c r="Q173" s="133" t="s">
        <v>1306</v>
      </c>
      <c r="R173" s="134" t="s">
        <v>1563</v>
      </c>
      <c r="S173" s="446"/>
      <c r="T173" s="446"/>
      <c r="U173" s="446"/>
      <c r="V173" s="133" t="s">
        <v>1627</v>
      </c>
      <c r="W173" s="133" t="s">
        <v>46</v>
      </c>
      <c r="X173" s="449"/>
      <c r="Y173" s="452"/>
      <c r="Z173" s="452"/>
      <c r="AA173" s="452"/>
      <c r="AB173" s="452"/>
      <c r="AC173" s="452"/>
      <c r="AD173" s="428"/>
      <c r="AE173" s="428"/>
    </row>
    <row r="174" spans="1:31" ht="69" customHeight="1" x14ac:dyDescent="0.25">
      <c r="A174" s="429" t="s">
        <v>1280</v>
      </c>
      <c r="B174" s="429" t="s">
        <v>1504</v>
      </c>
      <c r="C174" s="432" t="s">
        <v>4132</v>
      </c>
      <c r="D174" s="435" t="s">
        <v>4133</v>
      </c>
      <c r="E174" s="435" t="s">
        <v>4205</v>
      </c>
      <c r="F174" s="435" t="s">
        <v>4134</v>
      </c>
      <c r="G174" s="438" t="s">
        <v>3767</v>
      </c>
      <c r="H174" s="237" t="s">
        <v>4138</v>
      </c>
      <c r="I174" s="233" t="s">
        <v>4135</v>
      </c>
      <c r="J174" s="188">
        <v>0.1</v>
      </c>
      <c r="K174" s="33">
        <v>44593</v>
      </c>
      <c r="L174" s="33">
        <v>44621</v>
      </c>
      <c r="M174" s="132">
        <v>1</v>
      </c>
      <c r="N174" s="132">
        <v>1</v>
      </c>
      <c r="O174" s="132">
        <v>1</v>
      </c>
      <c r="P174" s="132">
        <v>1</v>
      </c>
      <c r="Q174" s="238" t="s">
        <v>1346</v>
      </c>
      <c r="R174" s="33" t="s">
        <v>1563</v>
      </c>
      <c r="S174" s="441" t="s">
        <v>4141</v>
      </c>
      <c r="T174" s="444" t="s">
        <v>40</v>
      </c>
      <c r="U174" s="444" t="s">
        <v>40</v>
      </c>
      <c r="V174" s="238" t="s">
        <v>1634</v>
      </c>
      <c r="W174" s="238" t="s">
        <v>46</v>
      </c>
      <c r="X174" s="447" t="s">
        <v>1432</v>
      </c>
      <c r="Y174" s="450" t="s">
        <v>1526</v>
      </c>
      <c r="Z174" s="450" t="s">
        <v>1756</v>
      </c>
      <c r="AA174" s="450" t="s">
        <v>1742</v>
      </c>
      <c r="AB174" s="450" t="s">
        <v>1328</v>
      </c>
      <c r="AC174" s="450"/>
      <c r="AD174" s="426">
        <v>0</v>
      </c>
      <c r="AE174" s="426">
        <v>19654088.399999999</v>
      </c>
    </row>
    <row r="175" spans="1:31" ht="69" customHeight="1" x14ac:dyDescent="0.25">
      <c r="A175" s="430"/>
      <c r="B175" s="430"/>
      <c r="C175" s="433"/>
      <c r="D175" s="436"/>
      <c r="E175" s="436"/>
      <c r="F175" s="436"/>
      <c r="G175" s="439"/>
      <c r="H175" s="237" t="s">
        <v>4139</v>
      </c>
      <c r="I175" s="233" t="s">
        <v>4136</v>
      </c>
      <c r="J175" s="188">
        <v>0.5</v>
      </c>
      <c r="K175" s="33">
        <v>44621</v>
      </c>
      <c r="L175" s="33">
        <v>44650</v>
      </c>
      <c r="M175" s="132">
        <v>1</v>
      </c>
      <c r="N175" s="132">
        <v>1</v>
      </c>
      <c r="O175" s="132">
        <v>1</v>
      </c>
      <c r="P175" s="132">
        <v>1</v>
      </c>
      <c r="Q175" s="238" t="s">
        <v>1346</v>
      </c>
      <c r="R175" s="33" t="s">
        <v>1563</v>
      </c>
      <c r="S175" s="442"/>
      <c r="T175" s="445"/>
      <c r="U175" s="445"/>
      <c r="V175" s="238" t="s">
        <v>1634</v>
      </c>
      <c r="W175" s="238" t="s">
        <v>46</v>
      </c>
      <c r="X175" s="448"/>
      <c r="Y175" s="451"/>
      <c r="Z175" s="451"/>
      <c r="AA175" s="451"/>
      <c r="AB175" s="451"/>
      <c r="AC175" s="451"/>
      <c r="AD175" s="427"/>
      <c r="AE175" s="427"/>
    </row>
    <row r="176" spans="1:31" ht="69" customHeight="1" x14ac:dyDescent="0.25">
      <c r="A176" s="431"/>
      <c r="B176" s="431"/>
      <c r="C176" s="434"/>
      <c r="D176" s="437"/>
      <c r="E176" s="437"/>
      <c r="F176" s="437"/>
      <c r="G176" s="440"/>
      <c r="H176" s="237" t="s">
        <v>4140</v>
      </c>
      <c r="I176" s="233" t="s">
        <v>4137</v>
      </c>
      <c r="J176" s="188">
        <v>0.4</v>
      </c>
      <c r="K176" s="33">
        <v>44652</v>
      </c>
      <c r="L176" s="33">
        <v>44681</v>
      </c>
      <c r="M176" s="132">
        <v>0</v>
      </c>
      <c r="N176" s="132">
        <v>1</v>
      </c>
      <c r="O176" s="132">
        <v>1</v>
      </c>
      <c r="P176" s="132">
        <v>1</v>
      </c>
      <c r="Q176" s="238" t="s">
        <v>1346</v>
      </c>
      <c r="R176" s="33" t="s">
        <v>1563</v>
      </c>
      <c r="S176" s="443"/>
      <c r="T176" s="446"/>
      <c r="U176" s="446"/>
      <c r="V176" s="238" t="s">
        <v>1634</v>
      </c>
      <c r="W176" s="238" t="s">
        <v>46</v>
      </c>
      <c r="X176" s="449"/>
      <c r="Y176" s="452"/>
      <c r="Z176" s="452"/>
      <c r="AA176" s="452"/>
      <c r="AB176" s="452"/>
      <c r="AC176" s="452"/>
      <c r="AD176" s="428"/>
      <c r="AE176" s="428"/>
    </row>
    <row r="177" spans="1:31" ht="39.950000000000003" customHeight="1" x14ac:dyDescent="0.25">
      <c r="A177" s="453" t="s">
        <v>1280</v>
      </c>
      <c r="B177" s="453" t="s">
        <v>1480</v>
      </c>
      <c r="C177" s="453" t="s">
        <v>1550</v>
      </c>
      <c r="D177" s="460" t="s">
        <v>35</v>
      </c>
      <c r="E177" s="460" t="s">
        <v>36</v>
      </c>
      <c r="F177" s="460" t="s">
        <v>1531</v>
      </c>
      <c r="G177" s="525" t="s">
        <v>1561</v>
      </c>
      <c r="H177" s="165" t="s">
        <v>1558</v>
      </c>
      <c r="I177" s="167" t="s">
        <v>37</v>
      </c>
      <c r="J177" s="160">
        <v>0.2</v>
      </c>
      <c r="K177" s="57">
        <v>44593</v>
      </c>
      <c r="L177" s="57">
        <v>44896</v>
      </c>
      <c r="M177" s="58">
        <v>0.05</v>
      </c>
      <c r="N177" s="58">
        <v>0.1</v>
      </c>
      <c r="O177" s="58">
        <v>0.9</v>
      </c>
      <c r="P177" s="59">
        <v>1</v>
      </c>
      <c r="Q177" s="88" t="s">
        <v>38</v>
      </c>
      <c r="R177" s="130" t="s">
        <v>1563</v>
      </c>
      <c r="S177" s="457" t="s">
        <v>39</v>
      </c>
      <c r="T177" s="517" t="s">
        <v>40</v>
      </c>
      <c r="U177" s="517" t="s">
        <v>40</v>
      </c>
      <c r="V177" s="88" t="s">
        <v>1652</v>
      </c>
      <c r="W177" s="88" t="s">
        <v>41</v>
      </c>
      <c r="X177" s="460" t="s">
        <v>1324</v>
      </c>
      <c r="Y177" s="460" t="s">
        <v>1333</v>
      </c>
      <c r="Z177" s="460" t="s">
        <v>1547</v>
      </c>
      <c r="AA177" s="460" t="s">
        <v>1549</v>
      </c>
      <c r="AB177" s="460" t="s">
        <v>1312</v>
      </c>
      <c r="AC177" s="647"/>
      <c r="AD177" s="463">
        <v>1398806500</v>
      </c>
      <c r="AE177" s="463">
        <v>0</v>
      </c>
    </row>
    <row r="178" spans="1:31" ht="39" customHeight="1" x14ac:dyDescent="0.25">
      <c r="A178" s="454"/>
      <c r="B178" s="454"/>
      <c r="C178" s="454"/>
      <c r="D178" s="461"/>
      <c r="E178" s="461"/>
      <c r="F178" s="461"/>
      <c r="G178" s="583"/>
      <c r="H178" s="165" t="s">
        <v>1559</v>
      </c>
      <c r="I178" s="167" t="s">
        <v>42</v>
      </c>
      <c r="J178" s="160">
        <v>0.4</v>
      </c>
      <c r="K178" s="57">
        <v>44652</v>
      </c>
      <c r="L178" s="57">
        <v>44896</v>
      </c>
      <c r="M178" s="58">
        <v>0</v>
      </c>
      <c r="N178" s="58">
        <v>0.1</v>
      </c>
      <c r="O178" s="58">
        <v>0.4</v>
      </c>
      <c r="P178" s="59">
        <v>1</v>
      </c>
      <c r="Q178" s="88" t="s">
        <v>38</v>
      </c>
      <c r="R178" s="130" t="s">
        <v>1563</v>
      </c>
      <c r="S178" s="458"/>
      <c r="T178" s="551"/>
      <c r="U178" s="551"/>
      <c r="V178" s="88" t="s">
        <v>1652</v>
      </c>
      <c r="W178" s="88" t="s">
        <v>41</v>
      </c>
      <c r="X178" s="461"/>
      <c r="Y178" s="461"/>
      <c r="Z178" s="461"/>
      <c r="AA178" s="461"/>
      <c r="AB178" s="461"/>
      <c r="AC178" s="656"/>
      <c r="AD178" s="464"/>
      <c r="AE178" s="464"/>
    </row>
    <row r="179" spans="1:31" ht="62.25" customHeight="1" x14ac:dyDescent="0.25">
      <c r="A179" s="455"/>
      <c r="B179" s="455"/>
      <c r="C179" s="455"/>
      <c r="D179" s="462"/>
      <c r="E179" s="462"/>
      <c r="F179" s="462"/>
      <c r="G179" s="526"/>
      <c r="H179" s="165" t="s">
        <v>1560</v>
      </c>
      <c r="I179" s="167" t="s">
        <v>2235</v>
      </c>
      <c r="J179" s="160">
        <v>0.4</v>
      </c>
      <c r="K179" s="57">
        <v>44682</v>
      </c>
      <c r="L179" s="57">
        <v>44896</v>
      </c>
      <c r="M179" s="58">
        <v>0</v>
      </c>
      <c r="N179" s="58">
        <v>0.2</v>
      </c>
      <c r="O179" s="58">
        <v>0.4</v>
      </c>
      <c r="P179" s="59">
        <v>1</v>
      </c>
      <c r="Q179" s="88" t="s">
        <v>38</v>
      </c>
      <c r="R179" s="130" t="s">
        <v>1563</v>
      </c>
      <c r="S179" s="459"/>
      <c r="T179" s="518"/>
      <c r="U179" s="518"/>
      <c r="V179" s="88" t="s">
        <v>1652</v>
      </c>
      <c r="W179" s="88" t="s">
        <v>41</v>
      </c>
      <c r="X179" s="462"/>
      <c r="Y179" s="462"/>
      <c r="Z179" s="462"/>
      <c r="AA179" s="462"/>
      <c r="AB179" s="462"/>
      <c r="AC179" s="648"/>
      <c r="AD179" s="465"/>
      <c r="AE179" s="465"/>
    </row>
    <row r="180" spans="1:31" ht="39.950000000000003" customHeight="1" x14ac:dyDescent="0.25">
      <c r="A180" s="453" t="s">
        <v>1280</v>
      </c>
      <c r="B180" s="453" t="s">
        <v>1480</v>
      </c>
      <c r="C180" s="453" t="s">
        <v>1551</v>
      </c>
      <c r="D180" s="460" t="s">
        <v>47</v>
      </c>
      <c r="E180" s="460" t="s">
        <v>48</v>
      </c>
      <c r="F180" s="460" t="s">
        <v>1540</v>
      </c>
      <c r="G180" s="457" t="s">
        <v>43</v>
      </c>
      <c r="H180" s="165" t="s">
        <v>1565</v>
      </c>
      <c r="I180" s="130" t="s">
        <v>49</v>
      </c>
      <c r="J180" s="160">
        <v>0.2</v>
      </c>
      <c r="K180" s="57">
        <v>44562</v>
      </c>
      <c r="L180" s="57">
        <v>44926</v>
      </c>
      <c r="M180" s="88">
        <v>0.1</v>
      </c>
      <c r="N180" s="88">
        <v>0.5</v>
      </c>
      <c r="O180" s="88">
        <v>0.75</v>
      </c>
      <c r="P180" s="61">
        <v>1</v>
      </c>
      <c r="Q180" s="88" t="s">
        <v>50</v>
      </c>
      <c r="R180" s="130" t="s">
        <v>1564</v>
      </c>
      <c r="S180" s="457" t="s">
        <v>51</v>
      </c>
      <c r="T180" s="517" t="s">
        <v>40</v>
      </c>
      <c r="U180" s="517" t="s">
        <v>40</v>
      </c>
      <c r="V180" s="88" t="s">
        <v>1652</v>
      </c>
      <c r="W180" s="88" t="s">
        <v>52</v>
      </c>
      <c r="X180" s="460" t="s">
        <v>1408</v>
      </c>
      <c r="Y180" s="460" t="s">
        <v>1483</v>
      </c>
      <c r="Z180" s="460" t="s">
        <v>1548</v>
      </c>
      <c r="AA180" s="460" t="s">
        <v>1548</v>
      </c>
      <c r="AB180" s="460" t="s">
        <v>1336</v>
      </c>
      <c r="AC180" s="456" t="s">
        <v>2236</v>
      </c>
      <c r="AD180" s="463">
        <v>1110560164</v>
      </c>
      <c r="AE180" s="463">
        <v>0</v>
      </c>
    </row>
    <row r="181" spans="1:31" ht="39.950000000000003" customHeight="1" x14ac:dyDescent="0.25">
      <c r="A181" s="454"/>
      <c r="B181" s="454"/>
      <c r="C181" s="454"/>
      <c r="D181" s="461"/>
      <c r="E181" s="461"/>
      <c r="F181" s="461"/>
      <c r="G181" s="458"/>
      <c r="H181" s="165" t="s">
        <v>1566</v>
      </c>
      <c r="I181" s="130" t="s">
        <v>53</v>
      </c>
      <c r="J181" s="160">
        <v>0.2</v>
      </c>
      <c r="K181" s="57">
        <v>44562</v>
      </c>
      <c r="L181" s="57">
        <v>44926</v>
      </c>
      <c r="M181" s="88">
        <v>0.1</v>
      </c>
      <c r="N181" s="88">
        <v>0.5</v>
      </c>
      <c r="O181" s="88">
        <v>0.75</v>
      </c>
      <c r="P181" s="61">
        <v>1</v>
      </c>
      <c r="Q181" s="88" t="s">
        <v>50</v>
      </c>
      <c r="R181" s="130" t="s">
        <v>1564</v>
      </c>
      <c r="S181" s="458"/>
      <c r="T181" s="551"/>
      <c r="U181" s="551"/>
      <c r="V181" s="88" t="s">
        <v>1652</v>
      </c>
      <c r="W181" s="88" t="s">
        <v>54</v>
      </c>
      <c r="X181" s="461"/>
      <c r="Y181" s="461"/>
      <c r="Z181" s="461"/>
      <c r="AA181" s="461"/>
      <c r="AB181" s="461"/>
      <c r="AC181" s="456"/>
      <c r="AD181" s="464"/>
      <c r="AE181" s="464"/>
    </row>
    <row r="182" spans="1:31" ht="39.950000000000003" customHeight="1" x14ac:dyDescent="0.25">
      <c r="A182" s="454"/>
      <c r="B182" s="454"/>
      <c r="C182" s="454"/>
      <c r="D182" s="461"/>
      <c r="E182" s="461"/>
      <c r="F182" s="461"/>
      <c r="G182" s="458"/>
      <c r="H182" s="165" t="s">
        <v>1567</v>
      </c>
      <c r="I182" s="130" t="s">
        <v>55</v>
      </c>
      <c r="J182" s="160">
        <v>0.2</v>
      </c>
      <c r="K182" s="57">
        <v>44562</v>
      </c>
      <c r="L182" s="57">
        <v>44926</v>
      </c>
      <c r="M182" s="88">
        <v>0.1</v>
      </c>
      <c r="N182" s="88">
        <v>0.5</v>
      </c>
      <c r="O182" s="88">
        <v>0.75</v>
      </c>
      <c r="P182" s="61">
        <v>1</v>
      </c>
      <c r="Q182" s="88" t="s">
        <v>50</v>
      </c>
      <c r="R182" s="130" t="s">
        <v>1564</v>
      </c>
      <c r="S182" s="458"/>
      <c r="T182" s="551"/>
      <c r="U182" s="551"/>
      <c r="V182" s="88" t="s">
        <v>1652</v>
      </c>
      <c r="W182" s="88" t="s">
        <v>56</v>
      </c>
      <c r="X182" s="461"/>
      <c r="Y182" s="461"/>
      <c r="Z182" s="461"/>
      <c r="AA182" s="461"/>
      <c r="AB182" s="461"/>
      <c r="AC182" s="456"/>
      <c r="AD182" s="464"/>
      <c r="AE182" s="464"/>
    </row>
    <row r="183" spans="1:31" ht="39.950000000000003" customHeight="1" x14ac:dyDescent="0.25">
      <c r="A183" s="454"/>
      <c r="B183" s="454"/>
      <c r="C183" s="454"/>
      <c r="D183" s="461"/>
      <c r="E183" s="461"/>
      <c r="F183" s="461"/>
      <c r="G183" s="458"/>
      <c r="H183" s="165" t="s">
        <v>1568</v>
      </c>
      <c r="I183" s="162" t="s">
        <v>57</v>
      </c>
      <c r="J183" s="160">
        <v>0.2</v>
      </c>
      <c r="K183" s="57">
        <v>44562</v>
      </c>
      <c r="L183" s="57">
        <v>44926</v>
      </c>
      <c r="M183" s="88">
        <v>0.1</v>
      </c>
      <c r="N183" s="88">
        <v>0.5</v>
      </c>
      <c r="O183" s="88">
        <v>0.75</v>
      </c>
      <c r="P183" s="61">
        <v>1</v>
      </c>
      <c r="Q183" s="88" t="s">
        <v>50</v>
      </c>
      <c r="R183" s="130" t="s">
        <v>1564</v>
      </c>
      <c r="S183" s="458"/>
      <c r="T183" s="551"/>
      <c r="U183" s="551"/>
      <c r="V183" s="88" t="s">
        <v>1652</v>
      </c>
      <c r="W183" s="88" t="s">
        <v>56</v>
      </c>
      <c r="X183" s="461"/>
      <c r="Y183" s="461"/>
      <c r="Z183" s="461"/>
      <c r="AA183" s="461"/>
      <c r="AB183" s="461"/>
      <c r="AC183" s="456"/>
      <c r="AD183" s="464"/>
      <c r="AE183" s="464"/>
    </row>
    <row r="184" spans="1:31" ht="39.950000000000003" customHeight="1" x14ac:dyDescent="0.25">
      <c r="A184" s="455"/>
      <c r="B184" s="455"/>
      <c r="C184" s="455"/>
      <c r="D184" s="462"/>
      <c r="E184" s="462"/>
      <c r="F184" s="462"/>
      <c r="G184" s="459"/>
      <c r="H184" s="165" t="s">
        <v>1569</v>
      </c>
      <c r="I184" s="130" t="s">
        <v>58</v>
      </c>
      <c r="J184" s="160">
        <v>0.2</v>
      </c>
      <c r="K184" s="57">
        <v>44562</v>
      </c>
      <c r="L184" s="57">
        <v>44926</v>
      </c>
      <c r="M184" s="88">
        <v>0.1</v>
      </c>
      <c r="N184" s="88">
        <v>0.5</v>
      </c>
      <c r="O184" s="88">
        <v>0.75</v>
      </c>
      <c r="P184" s="61">
        <v>1</v>
      </c>
      <c r="Q184" s="88" t="s">
        <v>50</v>
      </c>
      <c r="R184" s="130" t="s">
        <v>1564</v>
      </c>
      <c r="S184" s="459"/>
      <c r="T184" s="518"/>
      <c r="U184" s="518"/>
      <c r="V184" s="88" t="s">
        <v>1652</v>
      </c>
      <c r="W184" s="88" t="s">
        <v>56</v>
      </c>
      <c r="X184" s="462"/>
      <c r="Y184" s="462"/>
      <c r="Z184" s="462"/>
      <c r="AA184" s="462"/>
      <c r="AB184" s="462"/>
      <c r="AC184" s="456"/>
      <c r="AD184" s="465"/>
      <c r="AE184" s="465"/>
    </row>
    <row r="185" spans="1:31" ht="51.95" customHeight="1" x14ac:dyDescent="0.25">
      <c r="A185" s="453" t="s">
        <v>1280</v>
      </c>
      <c r="B185" s="453" t="s">
        <v>1480</v>
      </c>
      <c r="C185" s="453" t="s">
        <v>1552</v>
      </c>
      <c r="D185" s="460" t="s">
        <v>59</v>
      </c>
      <c r="E185" s="460" t="s">
        <v>60</v>
      </c>
      <c r="F185" s="460" t="s">
        <v>1541</v>
      </c>
      <c r="G185" s="547" t="s">
        <v>1561</v>
      </c>
      <c r="H185" s="165" t="s">
        <v>1570</v>
      </c>
      <c r="I185" s="167" t="s">
        <v>61</v>
      </c>
      <c r="J185" s="160">
        <v>0.5</v>
      </c>
      <c r="K185" s="57">
        <v>44562</v>
      </c>
      <c r="L185" s="57">
        <v>44926</v>
      </c>
      <c r="M185" s="88">
        <v>0.1</v>
      </c>
      <c r="N185" s="88">
        <v>0.5</v>
      </c>
      <c r="O185" s="88">
        <v>0.75</v>
      </c>
      <c r="P185" s="61">
        <v>1</v>
      </c>
      <c r="Q185" s="88" t="s">
        <v>38</v>
      </c>
      <c r="R185" s="130" t="s">
        <v>1563</v>
      </c>
      <c r="S185" s="457" t="s">
        <v>39</v>
      </c>
      <c r="T185" s="517" t="s">
        <v>40</v>
      </c>
      <c r="U185" s="517" t="s">
        <v>40</v>
      </c>
      <c r="V185" s="88" t="s">
        <v>1652</v>
      </c>
      <c r="W185" s="88" t="s">
        <v>52</v>
      </c>
      <c r="X185" s="460" t="s">
        <v>1324</v>
      </c>
      <c r="Y185" s="460" t="s">
        <v>1333</v>
      </c>
      <c r="Z185" s="460" t="s">
        <v>1547</v>
      </c>
      <c r="AA185" s="460" t="s">
        <v>1549</v>
      </c>
      <c r="AB185" s="460" t="s">
        <v>1312</v>
      </c>
      <c r="AC185" s="460"/>
      <c r="AD185" s="463">
        <v>500000000</v>
      </c>
      <c r="AE185" s="463"/>
    </row>
    <row r="186" spans="1:31" ht="39.950000000000003" customHeight="1" x14ac:dyDescent="0.25">
      <c r="A186" s="455"/>
      <c r="B186" s="455"/>
      <c r="C186" s="455"/>
      <c r="D186" s="462"/>
      <c r="E186" s="462"/>
      <c r="F186" s="462"/>
      <c r="G186" s="548"/>
      <c r="H186" s="165" t="s">
        <v>1571</v>
      </c>
      <c r="I186" s="167" t="s">
        <v>1572</v>
      </c>
      <c r="J186" s="160">
        <v>0.5</v>
      </c>
      <c r="K186" s="57">
        <v>44562</v>
      </c>
      <c r="L186" s="57">
        <v>44926</v>
      </c>
      <c r="M186" s="88">
        <v>0.1</v>
      </c>
      <c r="N186" s="88">
        <v>0.5</v>
      </c>
      <c r="O186" s="88">
        <v>0.75</v>
      </c>
      <c r="P186" s="61">
        <v>1</v>
      </c>
      <c r="Q186" s="88" t="s">
        <v>38</v>
      </c>
      <c r="R186" s="130" t="s">
        <v>1563</v>
      </c>
      <c r="S186" s="459"/>
      <c r="T186" s="518"/>
      <c r="U186" s="518"/>
      <c r="V186" s="88" t="s">
        <v>1652</v>
      </c>
      <c r="W186" s="88" t="s">
        <v>56</v>
      </c>
      <c r="X186" s="462"/>
      <c r="Y186" s="462"/>
      <c r="Z186" s="462"/>
      <c r="AA186" s="462"/>
      <c r="AB186" s="462"/>
      <c r="AC186" s="462"/>
      <c r="AD186" s="465"/>
      <c r="AE186" s="465"/>
    </row>
    <row r="187" spans="1:31" ht="73.5" customHeight="1" x14ac:dyDescent="0.25">
      <c r="A187" s="453" t="s">
        <v>1280</v>
      </c>
      <c r="B187" s="453" t="s">
        <v>1480</v>
      </c>
      <c r="C187" s="608" t="s">
        <v>91</v>
      </c>
      <c r="D187" s="623" t="s">
        <v>92</v>
      </c>
      <c r="E187" s="623" t="s">
        <v>87</v>
      </c>
      <c r="F187" s="623" t="s">
        <v>1533</v>
      </c>
      <c r="G187" s="623" t="s">
        <v>1661</v>
      </c>
      <c r="H187" s="165" t="s">
        <v>1599</v>
      </c>
      <c r="I187" s="162" t="s">
        <v>93</v>
      </c>
      <c r="J187" s="160">
        <v>0.35</v>
      </c>
      <c r="K187" s="57">
        <v>44562</v>
      </c>
      <c r="L187" s="57">
        <v>44926</v>
      </c>
      <c r="M187" s="88">
        <v>0.1</v>
      </c>
      <c r="N187" s="88">
        <v>0.5</v>
      </c>
      <c r="O187" s="88">
        <v>0.75</v>
      </c>
      <c r="P187" s="61">
        <v>1</v>
      </c>
      <c r="Q187" s="88" t="s">
        <v>38</v>
      </c>
      <c r="R187" s="131" t="s">
        <v>1563</v>
      </c>
      <c r="S187" s="623" t="s">
        <v>39</v>
      </c>
      <c r="T187" s="517" t="s">
        <v>40</v>
      </c>
      <c r="U187" s="517" t="s">
        <v>40</v>
      </c>
      <c r="V187" s="88" t="s">
        <v>1652</v>
      </c>
      <c r="W187" s="88" t="s">
        <v>56</v>
      </c>
      <c r="X187" s="460" t="s">
        <v>1447</v>
      </c>
      <c r="Y187" s="460" t="s">
        <v>1602</v>
      </c>
      <c r="Z187" s="460" t="s">
        <v>1547</v>
      </c>
      <c r="AA187" s="460" t="s">
        <v>1548</v>
      </c>
      <c r="AB187" s="460" t="s">
        <v>1336</v>
      </c>
      <c r="AC187" s="689" t="s">
        <v>2238</v>
      </c>
      <c r="AD187" s="470">
        <v>75000000</v>
      </c>
      <c r="AE187" s="470">
        <v>644668356</v>
      </c>
    </row>
    <row r="188" spans="1:31" ht="73.5" customHeight="1" x14ac:dyDescent="0.25">
      <c r="A188" s="454"/>
      <c r="B188" s="454"/>
      <c r="C188" s="609"/>
      <c r="D188" s="624"/>
      <c r="E188" s="624"/>
      <c r="F188" s="624"/>
      <c r="G188" s="624"/>
      <c r="H188" s="165" t="s">
        <v>1600</v>
      </c>
      <c r="I188" s="162" t="s">
        <v>94</v>
      </c>
      <c r="J188" s="160">
        <v>0.3</v>
      </c>
      <c r="K188" s="57">
        <v>44562</v>
      </c>
      <c r="L188" s="57">
        <v>44926</v>
      </c>
      <c r="M188" s="88">
        <v>0.1</v>
      </c>
      <c r="N188" s="88">
        <v>0.5</v>
      </c>
      <c r="O188" s="88">
        <v>0.75</v>
      </c>
      <c r="P188" s="61">
        <v>1</v>
      </c>
      <c r="Q188" s="88" t="s">
        <v>38</v>
      </c>
      <c r="R188" s="131" t="s">
        <v>1563</v>
      </c>
      <c r="S188" s="624"/>
      <c r="T188" s="551"/>
      <c r="U188" s="551"/>
      <c r="V188" s="88" t="s">
        <v>1652</v>
      </c>
      <c r="W188" s="88" t="s">
        <v>56</v>
      </c>
      <c r="X188" s="461"/>
      <c r="Y188" s="461"/>
      <c r="Z188" s="461"/>
      <c r="AA188" s="461"/>
      <c r="AB188" s="461"/>
      <c r="AC188" s="690"/>
      <c r="AD188" s="471"/>
      <c r="AE188" s="471"/>
    </row>
    <row r="189" spans="1:31" ht="73.5" customHeight="1" x14ac:dyDescent="0.25">
      <c r="A189" s="455"/>
      <c r="B189" s="455"/>
      <c r="C189" s="610"/>
      <c r="D189" s="625"/>
      <c r="E189" s="625"/>
      <c r="F189" s="625"/>
      <c r="G189" s="625"/>
      <c r="H189" s="165" t="s">
        <v>1601</v>
      </c>
      <c r="I189" s="162" t="s">
        <v>95</v>
      </c>
      <c r="J189" s="160">
        <v>0.35</v>
      </c>
      <c r="K189" s="57">
        <v>44562</v>
      </c>
      <c r="L189" s="57">
        <v>44926</v>
      </c>
      <c r="M189" s="88">
        <v>0.1</v>
      </c>
      <c r="N189" s="88">
        <v>0.5</v>
      </c>
      <c r="O189" s="88">
        <v>0.75</v>
      </c>
      <c r="P189" s="61">
        <v>1</v>
      </c>
      <c r="Q189" s="88" t="s">
        <v>38</v>
      </c>
      <c r="R189" s="131" t="s">
        <v>1563</v>
      </c>
      <c r="S189" s="625"/>
      <c r="T189" s="518"/>
      <c r="U189" s="518"/>
      <c r="V189" s="88" t="s">
        <v>1652</v>
      </c>
      <c r="W189" s="88" t="s">
        <v>56</v>
      </c>
      <c r="X189" s="462"/>
      <c r="Y189" s="462"/>
      <c r="Z189" s="462"/>
      <c r="AA189" s="462"/>
      <c r="AB189" s="462"/>
      <c r="AC189" s="691"/>
      <c r="AD189" s="472"/>
      <c r="AE189" s="472"/>
    </row>
    <row r="190" spans="1:31" ht="55.5" customHeight="1" x14ac:dyDescent="0.25">
      <c r="A190" s="453" t="s">
        <v>1280</v>
      </c>
      <c r="B190" s="453" t="s">
        <v>1480</v>
      </c>
      <c r="C190" s="453" t="s">
        <v>100</v>
      </c>
      <c r="D190" s="460" t="s">
        <v>101</v>
      </c>
      <c r="E190" s="460" t="s">
        <v>102</v>
      </c>
      <c r="F190" s="623" t="s">
        <v>4263</v>
      </c>
      <c r="G190" s="547" t="s">
        <v>1561</v>
      </c>
      <c r="H190" s="165" t="s">
        <v>1605</v>
      </c>
      <c r="I190" s="167" t="s">
        <v>103</v>
      </c>
      <c r="J190" s="160">
        <v>0.5</v>
      </c>
      <c r="K190" s="57">
        <v>44562</v>
      </c>
      <c r="L190" s="57">
        <v>44926</v>
      </c>
      <c r="M190" s="88">
        <v>0.1</v>
      </c>
      <c r="N190" s="88">
        <v>0.5</v>
      </c>
      <c r="O190" s="88">
        <v>0.75</v>
      </c>
      <c r="P190" s="61">
        <v>1</v>
      </c>
      <c r="Q190" s="88" t="s">
        <v>38</v>
      </c>
      <c r="R190" s="130" t="s">
        <v>1564</v>
      </c>
      <c r="S190" s="457" t="s">
        <v>44</v>
      </c>
      <c r="T190" s="517" t="s">
        <v>40</v>
      </c>
      <c r="U190" s="517" t="s">
        <v>40</v>
      </c>
      <c r="V190" s="88" t="s">
        <v>1652</v>
      </c>
      <c r="W190" s="88" t="s">
        <v>45</v>
      </c>
      <c r="X190" s="460" t="s">
        <v>1324</v>
      </c>
      <c r="Y190" s="460" t="s">
        <v>1333</v>
      </c>
      <c r="Z190" s="460" t="s">
        <v>1547</v>
      </c>
      <c r="AA190" s="460" t="s">
        <v>1548</v>
      </c>
      <c r="AB190" s="460" t="s">
        <v>1312</v>
      </c>
      <c r="AC190" s="647" t="s">
        <v>2238</v>
      </c>
      <c r="AD190" s="463">
        <v>133240000</v>
      </c>
      <c r="AE190" s="463">
        <v>0</v>
      </c>
    </row>
    <row r="191" spans="1:31" ht="55.5" customHeight="1" x14ac:dyDescent="0.25">
      <c r="A191" s="455"/>
      <c r="B191" s="455"/>
      <c r="C191" s="455"/>
      <c r="D191" s="462"/>
      <c r="E191" s="462"/>
      <c r="F191" s="625"/>
      <c r="G191" s="548"/>
      <c r="H191" s="165" t="s">
        <v>1606</v>
      </c>
      <c r="I191" s="167" t="s">
        <v>104</v>
      </c>
      <c r="J191" s="160">
        <v>0.5</v>
      </c>
      <c r="K191" s="57">
        <v>44562</v>
      </c>
      <c r="L191" s="57">
        <v>44926</v>
      </c>
      <c r="M191" s="88">
        <v>0.1</v>
      </c>
      <c r="N191" s="88">
        <v>0.5</v>
      </c>
      <c r="O191" s="88">
        <v>0.75</v>
      </c>
      <c r="P191" s="61">
        <v>1</v>
      </c>
      <c r="Q191" s="88" t="s">
        <v>38</v>
      </c>
      <c r="R191" s="130" t="s">
        <v>1564</v>
      </c>
      <c r="S191" s="459"/>
      <c r="T191" s="518"/>
      <c r="U191" s="518"/>
      <c r="V191" s="88" t="s">
        <v>1652</v>
      </c>
      <c r="W191" s="88" t="s">
        <v>46</v>
      </c>
      <c r="X191" s="462"/>
      <c r="Y191" s="462"/>
      <c r="Z191" s="462"/>
      <c r="AA191" s="462"/>
      <c r="AB191" s="462"/>
      <c r="AC191" s="648"/>
      <c r="AD191" s="465"/>
      <c r="AE191" s="465"/>
    </row>
    <row r="192" spans="1:31" ht="44.25" customHeight="1" x14ac:dyDescent="0.25">
      <c r="A192" s="453" t="s">
        <v>1280</v>
      </c>
      <c r="B192" s="453" t="s">
        <v>1480</v>
      </c>
      <c r="C192" s="453" t="s">
        <v>105</v>
      </c>
      <c r="D192" s="460" t="s">
        <v>106</v>
      </c>
      <c r="E192" s="460" t="s">
        <v>107</v>
      </c>
      <c r="F192" s="623" t="s">
        <v>1534</v>
      </c>
      <c r="G192" s="547" t="s">
        <v>1561</v>
      </c>
      <c r="H192" s="165" t="s">
        <v>1607</v>
      </c>
      <c r="I192" s="167" t="s">
        <v>108</v>
      </c>
      <c r="J192" s="160">
        <v>0.5</v>
      </c>
      <c r="K192" s="57">
        <v>44562</v>
      </c>
      <c r="L192" s="57">
        <v>44926</v>
      </c>
      <c r="M192" s="88">
        <v>0.1</v>
      </c>
      <c r="N192" s="88">
        <v>0.5</v>
      </c>
      <c r="O192" s="88">
        <v>0.75</v>
      </c>
      <c r="P192" s="61">
        <v>1</v>
      </c>
      <c r="Q192" s="88" t="s">
        <v>38</v>
      </c>
      <c r="R192" s="130" t="s">
        <v>1564</v>
      </c>
      <c r="S192" s="457" t="s">
        <v>44</v>
      </c>
      <c r="T192" s="517" t="s">
        <v>40</v>
      </c>
      <c r="U192" s="517" t="s">
        <v>40</v>
      </c>
      <c r="V192" s="88" t="s">
        <v>1652</v>
      </c>
      <c r="W192" s="88" t="s">
        <v>46</v>
      </c>
      <c r="X192" s="460" t="s">
        <v>1324</v>
      </c>
      <c r="Y192" s="460" t="s">
        <v>1333</v>
      </c>
      <c r="Z192" s="460" t="s">
        <v>1547</v>
      </c>
      <c r="AA192" s="460" t="s">
        <v>1548</v>
      </c>
      <c r="AB192" s="460" t="s">
        <v>1312</v>
      </c>
      <c r="AC192" s="647" t="s">
        <v>2238</v>
      </c>
      <c r="AD192" s="463">
        <v>171852397</v>
      </c>
      <c r="AE192" s="463">
        <v>0</v>
      </c>
    </row>
    <row r="193" spans="1:33" ht="44.25" customHeight="1" x14ac:dyDescent="0.25">
      <c r="A193" s="455"/>
      <c r="B193" s="455"/>
      <c r="C193" s="455"/>
      <c r="D193" s="462"/>
      <c r="E193" s="462"/>
      <c r="F193" s="625"/>
      <c r="G193" s="548"/>
      <c r="H193" s="165" t="s">
        <v>1608</v>
      </c>
      <c r="I193" s="167" t="s">
        <v>109</v>
      </c>
      <c r="J193" s="160">
        <v>0.5</v>
      </c>
      <c r="K193" s="57">
        <v>44562</v>
      </c>
      <c r="L193" s="57">
        <v>44926</v>
      </c>
      <c r="M193" s="88">
        <v>0.1</v>
      </c>
      <c r="N193" s="88">
        <v>0.5</v>
      </c>
      <c r="O193" s="88">
        <v>0.75</v>
      </c>
      <c r="P193" s="61">
        <v>1</v>
      </c>
      <c r="Q193" s="88" t="s">
        <v>38</v>
      </c>
      <c r="R193" s="130" t="s">
        <v>1564</v>
      </c>
      <c r="S193" s="459"/>
      <c r="T193" s="518"/>
      <c r="U193" s="518"/>
      <c r="V193" s="88" t="s">
        <v>1652</v>
      </c>
      <c r="W193" s="88" t="s">
        <v>46</v>
      </c>
      <c r="X193" s="462"/>
      <c r="Y193" s="462"/>
      <c r="Z193" s="462"/>
      <c r="AA193" s="462"/>
      <c r="AB193" s="462"/>
      <c r="AC193" s="648"/>
      <c r="AD193" s="465"/>
      <c r="AE193" s="465"/>
    </row>
    <row r="194" spans="1:33" ht="39.950000000000003" customHeight="1" x14ac:dyDescent="0.25">
      <c r="A194" s="453" t="s">
        <v>1280</v>
      </c>
      <c r="B194" s="453" t="s">
        <v>1480</v>
      </c>
      <c r="C194" s="453" t="s">
        <v>110</v>
      </c>
      <c r="D194" s="460" t="s">
        <v>111</v>
      </c>
      <c r="E194" s="460" t="s">
        <v>112</v>
      </c>
      <c r="F194" s="623" t="s">
        <v>1545</v>
      </c>
      <c r="G194" s="547" t="s">
        <v>1561</v>
      </c>
      <c r="H194" s="165" t="s">
        <v>1609</v>
      </c>
      <c r="I194" s="167" t="s">
        <v>113</v>
      </c>
      <c r="J194" s="160">
        <v>0.34</v>
      </c>
      <c r="K194" s="57">
        <v>44562</v>
      </c>
      <c r="L194" s="57">
        <v>44926</v>
      </c>
      <c r="M194" s="88">
        <v>0.1</v>
      </c>
      <c r="N194" s="88">
        <v>0.5</v>
      </c>
      <c r="O194" s="88">
        <v>0.75</v>
      </c>
      <c r="P194" s="61">
        <v>1</v>
      </c>
      <c r="Q194" s="88" t="s">
        <v>38</v>
      </c>
      <c r="R194" s="130" t="s">
        <v>1564</v>
      </c>
      <c r="S194" s="457" t="s">
        <v>44</v>
      </c>
      <c r="T194" s="517" t="s">
        <v>40</v>
      </c>
      <c r="U194" s="517" t="s">
        <v>40</v>
      </c>
      <c r="V194" s="88" t="s">
        <v>1652</v>
      </c>
      <c r="W194" s="88" t="s">
        <v>56</v>
      </c>
      <c r="X194" s="460" t="s">
        <v>1324</v>
      </c>
      <c r="Y194" s="460" t="s">
        <v>1333</v>
      </c>
      <c r="Z194" s="460" t="s">
        <v>1547</v>
      </c>
      <c r="AA194" s="460" t="s">
        <v>1548</v>
      </c>
      <c r="AB194" s="460" t="s">
        <v>1312</v>
      </c>
      <c r="AC194" s="456" t="s">
        <v>2238</v>
      </c>
      <c r="AD194" s="463">
        <v>91319800</v>
      </c>
      <c r="AE194" s="463">
        <v>0</v>
      </c>
    </row>
    <row r="195" spans="1:33" ht="39.950000000000003" customHeight="1" x14ac:dyDescent="0.25">
      <c r="A195" s="454"/>
      <c r="B195" s="454"/>
      <c r="C195" s="454"/>
      <c r="D195" s="461"/>
      <c r="E195" s="461"/>
      <c r="F195" s="624"/>
      <c r="G195" s="550"/>
      <c r="H195" s="165" t="s">
        <v>1610</v>
      </c>
      <c r="I195" s="167" t="s">
        <v>114</v>
      </c>
      <c r="J195" s="160">
        <v>0.33</v>
      </c>
      <c r="K195" s="57">
        <v>44562</v>
      </c>
      <c r="L195" s="57">
        <v>44926</v>
      </c>
      <c r="M195" s="88">
        <v>0.1</v>
      </c>
      <c r="N195" s="88">
        <v>0.5</v>
      </c>
      <c r="O195" s="88">
        <v>0.75</v>
      </c>
      <c r="P195" s="61">
        <v>1</v>
      </c>
      <c r="Q195" s="88" t="s">
        <v>38</v>
      </c>
      <c r="R195" s="130" t="s">
        <v>1564</v>
      </c>
      <c r="S195" s="458"/>
      <c r="T195" s="551"/>
      <c r="U195" s="551"/>
      <c r="V195" s="88" t="s">
        <v>1652</v>
      </c>
      <c r="W195" s="88" t="s">
        <v>65</v>
      </c>
      <c r="X195" s="461"/>
      <c r="Y195" s="461"/>
      <c r="Z195" s="461"/>
      <c r="AA195" s="461"/>
      <c r="AB195" s="461"/>
      <c r="AC195" s="456"/>
      <c r="AD195" s="464"/>
      <c r="AE195" s="464"/>
    </row>
    <row r="196" spans="1:33" ht="39.950000000000003" customHeight="1" x14ac:dyDescent="0.25">
      <c r="A196" s="455"/>
      <c r="B196" s="455"/>
      <c r="C196" s="455"/>
      <c r="D196" s="462"/>
      <c r="E196" s="462"/>
      <c r="F196" s="625"/>
      <c r="G196" s="548"/>
      <c r="H196" s="165" t="s">
        <v>1611</v>
      </c>
      <c r="I196" s="167" t="s">
        <v>115</v>
      </c>
      <c r="J196" s="160">
        <v>0.33</v>
      </c>
      <c r="K196" s="57">
        <v>44562</v>
      </c>
      <c r="L196" s="57">
        <v>44926</v>
      </c>
      <c r="M196" s="88">
        <v>0.1</v>
      </c>
      <c r="N196" s="88">
        <v>0.5</v>
      </c>
      <c r="O196" s="88">
        <v>0.75</v>
      </c>
      <c r="P196" s="61">
        <v>1</v>
      </c>
      <c r="Q196" s="88" t="s">
        <v>38</v>
      </c>
      <c r="R196" s="130" t="s">
        <v>1564</v>
      </c>
      <c r="S196" s="459"/>
      <c r="T196" s="518"/>
      <c r="U196" s="518"/>
      <c r="V196" s="88" t="s">
        <v>1652</v>
      </c>
      <c r="W196" s="88" t="s">
        <v>46</v>
      </c>
      <c r="X196" s="462"/>
      <c r="Y196" s="462"/>
      <c r="Z196" s="462"/>
      <c r="AA196" s="462"/>
      <c r="AB196" s="462"/>
      <c r="AC196" s="456"/>
      <c r="AD196" s="465"/>
      <c r="AE196" s="465"/>
    </row>
    <row r="197" spans="1:33" ht="39.950000000000003" customHeight="1" x14ac:dyDescent="0.25">
      <c r="A197" s="608" t="s">
        <v>1280</v>
      </c>
      <c r="B197" s="453" t="s">
        <v>1480</v>
      </c>
      <c r="C197" s="453" t="s">
        <v>116</v>
      </c>
      <c r="D197" s="460" t="s">
        <v>117</v>
      </c>
      <c r="E197" s="460" t="s">
        <v>118</v>
      </c>
      <c r="F197" s="525" t="s">
        <v>1546</v>
      </c>
      <c r="G197" s="525" t="s">
        <v>63</v>
      </c>
      <c r="H197" s="165" t="s">
        <v>1612</v>
      </c>
      <c r="I197" s="167" t="s">
        <v>119</v>
      </c>
      <c r="J197" s="160">
        <v>0.25</v>
      </c>
      <c r="K197" s="57">
        <v>44562</v>
      </c>
      <c r="L197" s="57">
        <v>44926</v>
      </c>
      <c r="M197" s="88">
        <v>0.1</v>
      </c>
      <c r="N197" s="88">
        <v>0.5</v>
      </c>
      <c r="O197" s="88">
        <v>0.75</v>
      </c>
      <c r="P197" s="61">
        <v>1</v>
      </c>
      <c r="Q197" s="88" t="s">
        <v>50</v>
      </c>
      <c r="R197" s="130" t="s">
        <v>1564</v>
      </c>
      <c r="S197" s="457" t="s">
        <v>51</v>
      </c>
      <c r="T197" s="517" t="s">
        <v>40</v>
      </c>
      <c r="U197" s="517" t="s">
        <v>40</v>
      </c>
      <c r="V197" s="88" t="s">
        <v>1652</v>
      </c>
      <c r="W197" s="88" t="s">
        <v>52</v>
      </c>
      <c r="X197" s="460" t="s">
        <v>1408</v>
      </c>
      <c r="Y197" s="460" t="s">
        <v>1483</v>
      </c>
      <c r="Z197" s="460" t="s">
        <v>1548</v>
      </c>
      <c r="AA197" s="460" t="s">
        <v>1548</v>
      </c>
      <c r="AB197" s="460" t="s">
        <v>1336</v>
      </c>
      <c r="AC197" s="456" t="s">
        <v>2236</v>
      </c>
      <c r="AD197" s="463">
        <v>0</v>
      </c>
      <c r="AE197" s="463">
        <v>938566920</v>
      </c>
    </row>
    <row r="198" spans="1:33" ht="39.950000000000003" customHeight="1" x14ac:dyDescent="0.25">
      <c r="A198" s="609"/>
      <c r="B198" s="454"/>
      <c r="C198" s="454"/>
      <c r="D198" s="461"/>
      <c r="E198" s="461"/>
      <c r="F198" s="583"/>
      <c r="G198" s="583"/>
      <c r="H198" s="165" t="s">
        <v>1613</v>
      </c>
      <c r="I198" s="167" t="s">
        <v>120</v>
      </c>
      <c r="J198" s="160">
        <v>0.25</v>
      </c>
      <c r="K198" s="57">
        <v>44562</v>
      </c>
      <c r="L198" s="57">
        <v>44926</v>
      </c>
      <c r="M198" s="88">
        <v>0.1</v>
      </c>
      <c r="N198" s="88">
        <v>0.5</v>
      </c>
      <c r="O198" s="88">
        <v>0.75</v>
      </c>
      <c r="P198" s="61">
        <v>1</v>
      </c>
      <c r="Q198" s="88" t="s">
        <v>50</v>
      </c>
      <c r="R198" s="130" t="s">
        <v>1564</v>
      </c>
      <c r="S198" s="458"/>
      <c r="T198" s="551"/>
      <c r="U198" s="551"/>
      <c r="V198" s="88" t="s">
        <v>1652</v>
      </c>
      <c r="W198" s="88" t="s">
        <v>56</v>
      </c>
      <c r="X198" s="461"/>
      <c r="Y198" s="461"/>
      <c r="Z198" s="461"/>
      <c r="AA198" s="461"/>
      <c r="AB198" s="461"/>
      <c r="AC198" s="456"/>
      <c r="AD198" s="464"/>
      <c r="AE198" s="464"/>
    </row>
    <row r="199" spans="1:33" ht="39.950000000000003" customHeight="1" x14ac:dyDescent="0.25">
      <c r="A199" s="609"/>
      <c r="B199" s="454"/>
      <c r="C199" s="454"/>
      <c r="D199" s="461"/>
      <c r="E199" s="461"/>
      <c r="F199" s="583"/>
      <c r="G199" s="583"/>
      <c r="H199" s="165" t="s">
        <v>1614</v>
      </c>
      <c r="I199" s="167" t="s">
        <v>121</v>
      </c>
      <c r="J199" s="160">
        <v>0.25</v>
      </c>
      <c r="K199" s="57">
        <v>44562</v>
      </c>
      <c r="L199" s="57">
        <v>44926</v>
      </c>
      <c r="M199" s="88">
        <v>0.1</v>
      </c>
      <c r="N199" s="88">
        <v>0.5</v>
      </c>
      <c r="O199" s="88">
        <v>0.75</v>
      </c>
      <c r="P199" s="61">
        <v>1</v>
      </c>
      <c r="Q199" s="88" t="s">
        <v>50</v>
      </c>
      <c r="R199" s="130" t="s">
        <v>1564</v>
      </c>
      <c r="S199" s="458"/>
      <c r="T199" s="551"/>
      <c r="U199" s="551"/>
      <c r="V199" s="88" t="s">
        <v>1652</v>
      </c>
      <c r="W199" s="88" t="s">
        <v>41</v>
      </c>
      <c r="X199" s="461"/>
      <c r="Y199" s="461"/>
      <c r="Z199" s="461"/>
      <c r="AA199" s="461"/>
      <c r="AB199" s="461"/>
      <c r="AC199" s="456"/>
      <c r="AD199" s="464"/>
      <c r="AE199" s="464"/>
    </row>
    <row r="200" spans="1:33" ht="39.950000000000003" customHeight="1" x14ac:dyDescent="0.25">
      <c r="A200" s="610"/>
      <c r="B200" s="455"/>
      <c r="C200" s="455"/>
      <c r="D200" s="462"/>
      <c r="E200" s="462"/>
      <c r="F200" s="526"/>
      <c r="G200" s="526"/>
      <c r="H200" s="165" t="s">
        <v>1615</v>
      </c>
      <c r="I200" s="167" t="s">
        <v>1535</v>
      </c>
      <c r="J200" s="160">
        <v>0.25</v>
      </c>
      <c r="K200" s="57">
        <v>44562</v>
      </c>
      <c r="L200" s="57">
        <v>44926</v>
      </c>
      <c r="M200" s="88">
        <v>0.1</v>
      </c>
      <c r="N200" s="88">
        <v>0.5</v>
      </c>
      <c r="O200" s="88">
        <v>0.75</v>
      </c>
      <c r="P200" s="61">
        <v>1</v>
      </c>
      <c r="Q200" s="88" t="s">
        <v>50</v>
      </c>
      <c r="R200" s="130" t="s">
        <v>1564</v>
      </c>
      <c r="S200" s="459"/>
      <c r="T200" s="518"/>
      <c r="U200" s="518"/>
      <c r="V200" s="88" t="s">
        <v>1652</v>
      </c>
      <c r="W200" s="88" t="s">
        <v>56</v>
      </c>
      <c r="X200" s="462"/>
      <c r="Y200" s="462"/>
      <c r="Z200" s="462"/>
      <c r="AA200" s="462"/>
      <c r="AB200" s="462"/>
      <c r="AC200" s="456"/>
      <c r="AD200" s="465"/>
      <c r="AE200" s="465"/>
    </row>
    <row r="201" spans="1:33" ht="39.950000000000003" customHeight="1" x14ac:dyDescent="0.25">
      <c r="A201" s="608" t="s">
        <v>1280</v>
      </c>
      <c r="B201" s="453" t="s">
        <v>1480</v>
      </c>
      <c r="C201" s="453" t="s">
        <v>122</v>
      </c>
      <c r="D201" s="460" t="s">
        <v>123</v>
      </c>
      <c r="E201" s="460" t="s">
        <v>124</v>
      </c>
      <c r="F201" s="547" t="s">
        <v>1539</v>
      </c>
      <c r="G201" s="547" t="s">
        <v>125</v>
      </c>
      <c r="H201" s="165" t="s">
        <v>1616</v>
      </c>
      <c r="I201" s="167" t="s">
        <v>126</v>
      </c>
      <c r="J201" s="160">
        <v>0.25</v>
      </c>
      <c r="K201" s="57">
        <v>44562</v>
      </c>
      <c r="L201" s="57">
        <v>44926</v>
      </c>
      <c r="M201" s="88">
        <v>0.1</v>
      </c>
      <c r="N201" s="88">
        <v>0.5</v>
      </c>
      <c r="O201" s="88">
        <v>0.75</v>
      </c>
      <c r="P201" s="61">
        <v>1</v>
      </c>
      <c r="Q201" s="88" t="s">
        <v>50</v>
      </c>
      <c r="R201" s="130" t="s">
        <v>1563</v>
      </c>
      <c r="S201" s="457" t="s">
        <v>127</v>
      </c>
      <c r="T201" s="517" t="s">
        <v>40</v>
      </c>
      <c r="U201" s="517" t="s">
        <v>40</v>
      </c>
      <c r="V201" s="88" t="s">
        <v>1652</v>
      </c>
      <c r="W201" s="88" t="s">
        <v>56</v>
      </c>
      <c r="X201" s="460" t="s">
        <v>1399</v>
      </c>
      <c r="Y201" s="460" t="s">
        <v>1465</v>
      </c>
      <c r="Z201" s="460" t="s">
        <v>1548</v>
      </c>
      <c r="AA201" s="460" t="s">
        <v>1548</v>
      </c>
      <c r="AB201" s="460" t="s">
        <v>1336</v>
      </c>
      <c r="AC201" s="456" t="s">
        <v>2236</v>
      </c>
      <c r="AD201" s="463">
        <v>0</v>
      </c>
      <c r="AE201" s="463">
        <v>263776632</v>
      </c>
    </row>
    <row r="202" spans="1:33" ht="39.950000000000003" customHeight="1" x14ac:dyDescent="0.25">
      <c r="A202" s="609"/>
      <c r="B202" s="454"/>
      <c r="C202" s="454"/>
      <c r="D202" s="461"/>
      <c r="E202" s="461"/>
      <c r="F202" s="550"/>
      <c r="G202" s="550"/>
      <c r="H202" s="165" t="s">
        <v>1617</v>
      </c>
      <c r="I202" s="167" t="s">
        <v>128</v>
      </c>
      <c r="J202" s="160">
        <v>0.25</v>
      </c>
      <c r="K202" s="57">
        <v>44562</v>
      </c>
      <c r="L202" s="57">
        <v>44926</v>
      </c>
      <c r="M202" s="88">
        <v>0.1</v>
      </c>
      <c r="N202" s="88">
        <v>0.5</v>
      </c>
      <c r="O202" s="88">
        <v>0.75</v>
      </c>
      <c r="P202" s="61">
        <v>1</v>
      </c>
      <c r="Q202" s="88" t="s">
        <v>50</v>
      </c>
      <c r="R202" s="130" t="s">
        <v>1563</v>
      </c>
      <c r="S202" s="458"/>
      <c r="T202" s="551"/>
      <c r="U202" s="551"/>
      <c r="V202" s="88" t="s">
        <v>1652</v>
      </c>
      <c r="W202" s="88" t="s">
        <v>41</v>
      </c>
      <c r="X202" s="461"/>
      <c r="Y202" s="461"/>
      <c r="Z202" s="461"/>
      <c r="AA202" s="461"/>
      <c r="AB202" s="461"/>
      <c r="AC202" s="456"/>
      <c r="AD202" s="464"/>
      <c r="AE202" s="464"/>
    </row>
    <row r="203" spans="1:33" ht="39.950000000000003" customHeight="1" x14ac:dyDescent="0.25">
      <c r="A203" s="609"/>
      <c r="B203" s="454"/>
      <c r="C203" s="454"/>
      <c r="D203" s="461"/>
      <c r="E203" s="461"/>
      <c r="F203" s="550"/>
      <c r="G203" s="550"/>
      <c r="H203" s="165" t="s">
        <v>1618</v>
      </c>
      <c r="I203" s="167" t="s">
        <v>129</v>
      </c>
      <c r="J203" s="160">
        <v>0.25</v>
      </c>
      <c r="K203" s="57">
        <v>44562</v>
      </c>
      <c r="L203" s="57">
        <v>44926</v>
      </c>
      <c r="M203" s="88">
        <v>0.1</v>
      </c>
      <c r="N203" s="88">
        <v>0.5</v>
      </c>
      <c r="O203" s="88">
        <v>0.75</v>
      </c>
      <c r="P203" s="61">
        <v>1</v>
      </c>
      <c r="Q203" s="88" t="s">
        <v>50</v>
      </c>
      <c r="R203" s="130" t="s">
        <v>1563</v>
      </c>
      <c r="S203" s="458"/>
      <c r="T203" s="551"/>
      <c r="U203" s="551"/>
      <c r="V203" s="88" t="s">
        <v>1652</v>
      </c>
      <c r="W203" s="88" t="s">
        <v>56</v>
      </c>
      <c r="X203" s="461"/>
      <c r="Y203" s="461"/>
      <c r="Z203" s="461"/>
      <c r="AA203" s="461"/>
      <c r="AB203" s="461"/>
      <c r="AC203" s="456"/>
      <c r="AD203" s="464"/>
      <c r="AE203" s="464"/>
    </row>
    <row r="204" spans="1:33" ht="39.950000000000003" customHeight="1" x14ac:dyDescent="0.25">
      <c r="A204" s="610"/>
      <c r="B204" s="455"/>
      <c r="C204" s="455"/>
      <c r="D204" s="462"/>
      <c r="E204" s="462"/>
      <c r="F204" s="548"/>
      <c r="G204" s="548"/>
      <c r="H204" s="165" t="s">
        <v>1619</v>
      </c>
      <c r="I204" s="167" t="s">
        <v>130</v>
      </c>
      <c r="J204" s="160">
        <v>0.25</v>
      </c>
      <c r="K204" s="57">
        <v>44562</v>
      </c>
      <c r="L204" s="57">
        <v>44926</v>
      </c>
      <c r="M204" s="88">
        <v>0.1</v>
      </c>
      <c r="N204" s="88">
        <v>0.5</v>
      </c>
      <c r="O204" s="88">
        <v>0.75</v>
      </c>
      <c r="P204" s="61">
        <v>1</v>
      </c>
      <c r="Q204" s="88" t="s">
        <v>50</v>
      </c>
      <c r="R204" s="130" t="s">
        <v>1563</v>
      </c>
      <c r="S204" s="459"/>
      <c r="T204" s="518"/>
      <c r="U204" s="518"/>
      <c r="V204" s="88" t="s">
        <v>1652</v>
      </c>
      <c r="W204" s="88" t="s">
        <v>41</v>
      </c>
      <c r="X204" s="462"/>
      <c r="Y204" s="462"/>
      <c r="Z204" s="462"/>
      <c r="AA204" s="462"/>
      <c r="AB204" s="462"/>
      <c r="AC204" s="456"/>
      <c r="AD204" s="465"/>
      <c r="AE204" s="465"/>
    </row>
    <row r="205" spans="1:33" ht="39.75" customHeight="1" x14ac:dyDescent="0.25">
      <c r="A205" s="608" t="s">
        <v>1280</v>
      </c>
      <c r="B205" s="453" t="s">
        <v>1480</v>
      </c>
      <c r="C205" s="453" t="s">
        <v>4009</v>
      </c>
      <c r="D205" s="460" t="s">
        <v>4022</v>
      </c>
      <c r="E205" s="460" t="s">
        <v>4021</v>
      </c>
      <c r="F205" s="460" t="s">
        <v>4023</v>
      </c>
      <c r="G205" s="525" t="s">
        <v>1661</v>
      </c>
      <c r="H205" s="274" t="s">
        <v>4026</v>
      </c>
      <c r="I205" s="275" t="s">
        <v>4206</v>
      </c>
      <c r="J205" s="277">
        <v>0.33</v>
      </c>
      <c r="K205" s="57">
        <v>44562</v>
      </c>
      <c r="L205" s="57">
        <v>44926</v>
      </c>
      <c r="M205" s="277">
        <v>0.1</v>
      </c>
      <c r="N205" s="277">
        <v>0.5</v>
      </c>
      <c r="O205" s="277">
        <v>0.75</v>
      </c>
      <c r="P205" s="280">
        <v>1</v>
      </c>
      <c r="Q205" s="277" t="s">
        <v>72</v>
      </c>
      <c r="R205" s="130" t="s">
        <v>1563</v>
      </c>
      <c r="S205" s="527" t="s">
        <v>73</v>
      </c>
      <c r="T205" s="527" t="s">
        <v>40</v>
      </c>
      <c r="U205" s="527" t="s">
        <v>40</v>
      </c>
      <c r="V205" s="277" t="s">
        <v>4207</v>
      </c>
      <c r="W205" s="277" t="s">
        <v>56</v>
      </c>
      <c r="X205" s="552" t="s">
        <v>1408</v>
      </c>
      <c r="Y205" s="552" t="s">
        <v>1483</v>
      </c>
      <c r="Z205" s="552" t="s">
        <v>1548</v>
      </c>
      <c r="AA205" s="552" t="s">
        <v>1548</v>
      </c>
      <c r="AB205" s="552" t="s">
        <v>1336</v>
      </c>
      <c r="AC205" s="552" t="s">
        <v>2236</v>
      </c>
      <c r="AD205" s="463">
        <v>0</v>
      </c>
      <c r="AE205" s="463">
        <v>37737919.200000003</v>
      </c>
    </row>
    <row r="206" spans="1:33" ht="39.75" customHeight="1" x14ac:dyDescent="0.25">
      <c r="A206" s="609"/>
      <c r="B206" s="454"/>
      <c r="C206" s="454"/>
      <c r="D206" s="461"/>
      <c r="E206" s="461"/>
      <c r="F206" s="461"/>
      <c r="G206" s="583"/>
      <c r="H206" s="274" t="s">
        <v>4027</v>
      </c>
      <c r="I206" s="275" t="s">
        <v>4024</v>
      </c>
      <c r="J206" s="277">
        <v>0.33</v>
      </c>
      <c r="K206" s="57">
        <v>44562</v>
      </c>
      <c r="L206" s="57">
        <v>44926</v>
      </c>
      <c r="M206" s="277">
        <v>0.1</v>
      </c>
      <c r="N206" s="277">
        <v>0.5</v>
      </c>
      <c r="O206" s="277">
        <v>0.75</v>
      </c>
      <c r="P206" s="280">
        <v>1</v>
      </c>
      <c r="Q206" s="277" t="s">
        <v>72</v>
      </c>
      <c r="R206" s="130" t="s">
        <v>1563</v>
      </c>
      <c r="S206" s="527"/>
      <c r="T206" s="527"/>
      <c r="U206" s="527"/>
      <c r="V206" s="277" t="s">
        <v>4207</v>
      </c>
      <c r="W206" s="277" t="s">
        <v>56</v>
      </c>
      <c r="X206" s="552"/>
      <c r="Y206" s="552"/>
      <c r="Z206" s="552"/>
      <c r="AA206" s="552"/>
      <c r="AB206" s="552"/>
      <c r="AC206" s="552"/>
      <c r="AD206" s="464"/>
      <c r="AE206" s="464"/>
    </row>
    <row r="207" spans="1:33" ht="39.75" customHeight="1" x14ac:dyDescent="0.25">
      <c r="A207" s="609"/>
      <c r="B207" s="454"/>
      <c r="C207" s="454"/>
      <c r="D207" s="461"/>
      <c r="E207" s="461"/>
      <c r="F207" s="461"/>
      <c r="G207" s="583"/>
      <c r="H207" s="274" t="s">
        <v>4028</v>
      </c>
      <c r="I207" s="275" t="s">
        <v>4025</v>
      </c>
      <c r="J207" s="277">
        <v>0.17</v>
      </c>
      <c r="K207" s="57">
        <v>44562</v>
      </c>
      <c r="L207" s="57">
        <v>44926</v>
      </c>
      <c r="M207" s="277">
        <v>0.1</v>
      </c>
      <c r="N207" s="277">
        <v>0.5</v>
      </c>
      <c r="O207" s="277">
        <v>0.75</v>
      </c>
      <c r="P207" s="280">
        <v>1</v>
      </c>
      <c r="Q207" s="277" t="s">
        <v>72</v>
      </c>
      <c r="R207" s="130" t="s">
        <v>1563</v>
      </c>
      <c r="S207" s="527"/>
      <c r="T207" s="527"/>
      <c r="U207" s="527"/>
      <c r="V207" s="277" t="s">
        <v>4207</v>
      </c>
      <c r="W207" s="277" t="s">
        <v>56</v>
      </c>
      <c r="X207" s="552"/>
      <c r="Y207" s="552"/>
      <c r="Z207" s="552"/>
      <c r="AA207" s="552"/>
      <c r="AB207" s="552"/>
      <c r="AC207" s="552"/>
      <c r="AD207" s="464"/>
      <c r="AE207" s="464"/>
      <c r="AG207" s="386">
        <v>940305040</v>
      </c>
    </row>
    <row r="208" spans="1:33" ht="41.25" customHeight="1" x14ac:dyDescent="0.25">
      <c r="A208" s="610"/>
      <c r="B208" s="455"/>
      <c r="C208" s="455"/>
      <c r="D208" s="462"/>
      <c r="E208" s="462"/>
      <c r="F208" s="462"/>
      <c r="G208" s="526"/>
      <c r="H208" s="274" t="s">
        <v>4029</v>
      </c>
      <c r="I208" s="275" t="s">
        <v>4208</v>
      </c>
      <c r="J208" s="277">
        <v>0.17</v>
      </c>
      <c r="K208" s="57">
        <v>44562</v>
      </c>
      <c r="L208" s="57">
        <v>44926</v>
      </c>
      <c r="M208" s="277">
        <v>0.1</v>
      </c>
      <c r="N208" s="277">
        <v>0.5</v>
      </c>
      <c r="O208" s="277">
        <v>0.75</v>
      </c>
      <c r="P208" s="280">
        <v>1</v>
      </c>
      <c r="Q208" s="277" t="s">
        <v>72</v>
      </c>
      <c r="R208" s="130" t="s">
        <v>1563</v>
      </c>
      <c r="S208" s="527"/>
      <c r="T208" s="527"/>
      <c r="U208" s="527"/>
      <c r="V208" s="277" t="s">
        <v>4207</v>
      </c>
      <c r="W208" s="277" t="s">
        <v>56</v>
      </c>
      <c r="X208" s="552"/>
      <c r="Y208" s="552"/>
      <c r="Z208" s="552"/>
      <c r="AA208" s="552"/>
      <c r="AB208" s="552"/>
      <c r="AC208" s="552"/>
      <c r="AD208" s="465"/>
      <c r="AE208" s="465"/>
    </row>
    <row r="209" spans="1:31" ht="79.5" customHeight="1" x14ac:dyDescent="0.25">
      <c r="A209" s="532" t="s">
        <v>1280</v>
      </c>
      <c r="B209" s="532" t="s">
        <v>1484</v>
      </c>
      <c r="C209" s="532" t="s">
        <v>3390</v>
      </c>
      <c r="D209" s="533" t="s">
        <v>3378</v>
      </c>
      <c r="E209" s="534" t="s">
        <v>3718</v>
      </c>
      <c r="F209" s="534" t="s">
        <v>3723</v>
      </c>
      <c r="G209" s="450" t="s">
        <v>1661</v>
      </c>
      <c r="H209" s="163" t="s">
        <v>3391</v>
      </c>
      <c r="I209" s="166" t="s">
        <v>3724</v>
      </c>
      <c r="J209" s="189">
        <v>0.6</v>
      </c>
      <c r="K209" s="175">
        <v>44593</v>
      </c>
      <c r="L209" s="175">
        <v>44925</v>
      </c>
      <c r="M209" s="174">
        <v>0.25</v>
      </c>
      <c r="N209" s="174">
        <v>0.5</v>
      </c>
      <c r="O209" s="174">
        <v>0.75</v>
      </c>
      <c r="P209" s="174">
        <v>1</v>
      </c>
      <c r="Q209" s="174" t="s">
        <v>1286</v>
      </c>
      <c r="R209" s="174" t="s">
        <v>1563</v>
      </c>
      <c r="S209" s="536" t="s">
        <v>3393</v>
      </c>
      <c r="T209" s="447" t="s">
        <v>40</v>
      </c>
      <c r="U209" s="447" t="s">
        <v>40</v>
      </c>
      <c r="V209" s="150" t="s">
        <v>3379</v>
      </c>
      <c r="W209" s="150" t="s">
        <v>45</v>
      </c>
      <c r="X209" s="447" t="s">
        <v>1432</v>
      </c>
      <c r="Y209" s="613" t="s">
        <v>1526</v>
      </c>
      <c r="Z209" s="514" t="s">
        <v>3775</v>
      </c>
      <c r="AA209" s="447" t="s">
        <v>3044</v>
      </c>
      <c r="AB209" s="447" t="s">
        <v>1303</v>
      </c>
      <c r="AC209" s="468"/>
      <c r="AD209" s="467">
        <v>308009000</v>
      </c>
      <c r="AE209" s="467">
        <v>74465000</v>
      </c>
    </row>
    <row r="210" spans="1:31" ht="79.5" customHeight="1" x14ac:dyDescent="0.25">
      <c r="A210" s="532"/>
      <c r="B210" s="532"/>
      <c r="C210" s="532"/>
      <c r="D210" s="533"/>
      <c r="E210" s="535"/>
      <c r="F210" s="535"/>
      <c r="G210" s="452"/>
      <c r="H210" s="163" t="s">
        <v>3392</v>
      </c>
      <c r="I210" s="166" t="s">
        <v>3725</v>
      </c>
      <c r="J210" s="189">
        <v>0.4</v>
      </c>
      <c r="K210" s="175">
        <v>44593</v>
      </c>
      <c r="L210" s="175">
        <v>44925</v>
      </c>
      <c r="M210" s="174">
        <v>0.25</v>
      </c>
      <c r="N210" s="174">
        <v>0.5</v>
      </c>
      <c r="O210" s="174">
        <v>0.75</v>
      </c>
      <c r="P210" s="174">
        <v>1</v>
      </c>
      <c r="Q210" s="174" t="s">
        <v>1286</v>
      </c>
      <c r="R210" s="174" t="s">
        <v>1563</v>
      </c>
      <c r="S210" s="536"/>
      <c r="T210" s="449"/>
      <c r="U210" s="449"/>
      <c r="V210" s="150" t="s">
        <v>3379</v>
      </c>
      <c r="W210" s="150" t="s">
        <v>45</v>
      </c>
      <c r="X210" s="449"/>
      <c r="Y210" s="614"/>
      <c r="Z210" s="514"/>
      <c r="AA210" s="449"/>
      <c r="AB210" s="449"/>
      <c r="AC210" s="469"/>
      <c r="AD210" s="467"/>
      <c r="AE210" s="467"/>
    </row>
    <row r="211" spans="1:31" ht="78.75" customHeight="1" x14ac:dyDescent="0.25">
      <c r="A211" s="621" t="s">
        <v>1280</v>
      </c>
      <c r="B211" s="532" t="s">
        <v>1484</v>
      </c>
      <c r="C211" s="532" t="s">
        <v>3394</v>
      </c>
      <c r="D211" s="533" t="s">
        <v>3787</v>
      </c>
      <c r="E211" s="533" t="s">
        <v>3720</v>
      </c>
      <c r="F211" s="533" t="s">
        <v>3722</v>
      </c>
      <c r="G211" s="450" t="s">
        <v>1661</v>
      </c>
      <c r="H211" s="163" t="s">
        <v>3395</v>
      </c>
      <c r="I211" s="166" t="s">
        <v>3380</v>
      </c>
      <c r="J211" s="104">
        <v>0.5</v>
      </c>
      <c r="K211" s="155">
        <v>44593</v>
      </c>
      <c r="L211" s="155">
        <v>44803</v>
      </c>
      <c r="M211" s="150">
        <v>0.25</v>
      </c>
      <c r="N211" s="150">
        <v>0.75</v>
      </c>
      <c r="O211" s="150">
        <v>1</v>
      </c>
      <c r="P211" s="150">
        <v>1</v>
      </c>
      <c r="Q211" s="150" t="s">
        <v>1286</v>
      </c>
      <c r="R211" s="150" t="s">
        <v>1563</v>
      </c>
      <c r="S211" s="514" t="s">
        <v>3393</v>
      </c>
      <c r="T211" s="447" t="s">
        <v>40</v>
      </c>
      <c r="U211" s="447" t="s">
        <v>40</v>
      </c>
      <c r="V211" s="150" t="s">
        <v>3379</v>
      </c>
      <c r="W211" s="150" t="s">
        <v>45</v>
      </c>
      <c r="X211" s="447" t="s">
        <v>1432</v>
      </c>
      <c r="Y211" s="613" t="s">
        <v>1526</v>
      </c>
      <c r="Z211" s="514" t="s">
        <v>3775</v>
      </c>
      <c r="AA211" s="447" t="s">
        <v>3044</v>
      </c>
      <c r="AB211" s="447" t="s">
        <v>1303</v>
      </c>
      <c r="AC211" s="468"/>
      <c r="AD211" s="467">
        <v>171960000</v>
      </c>
      <c r="AE211" s="467">
        <v>29150000</v>
      </c>
    </row>
    <row r="212" spans="1:31" ht="78.75" customHeight="1" x14ac:dyDescent="0.25">
      <c r="A212" s="621"/>
      <c r="B212" s="532"/>
      <c r="C212" s="532"/>
      <c r="D212" s="533"/>
      <c r="E212" s="533"/>
      <c r="F212" s="533"/>
      <c r="G212" s="452"/>
      <c r="H212" s="163" t="s">
        <v>3396</v>
      </c>
      <c r="I212" s="166" t="s">
        <v>3381</v>
      </c>
      <c r="J212" s="104">
        <v>0.5</v>
      </c>
      <c r="K212" s="155">
        <v>44593</v>
      </c>
      <c r="L212" s="155">
        <v>44925</v>
      </c>
      <c r="M212" s="150">
        <v>0.25</v>
      </c>
      <c r="N212" s="150">
        <v>0.5</v>
      </c>
      <c r="O212" s="150">
        <v>0.75</v>
      </c>
      <c r="P212" s="150">
        <v>1</v>
      </c>
      <c r="Q212" s="150" t="s">
        <v>1286</v>
      </c>
      <c r="R212" s="150" t="s">
        <v>1563</v>
      </c>
      <c r="S212" s="514"/>
      <c r="T212" s="449"/>
      <c r="U212" s="449"/>
      <c r="V212" s="150" t="s">
        <v>3379</v>
      </c>
      <c r="W212" s="150" t="s">
        <v>45</v>
      </c>
      <c r="X212" s="449"/>
      <c r="Y212" s="614"/>
      <c r="Z212" s="514"/>
      <c r="AA212" s="449"/>
      <c r="AB212" s="449"/>
      <c r="AC212" s="469"/>
      <c r="AD212" s="467"/>
      <c r="AE212" s="467"/>
    </row>
    <row r="213" spans="1:31" ht="53.25" customHeight="1" x14ac:dyDescent="0.25">
      <c r="A213" s="611" t="s">
        <v>1280</v>
      </c>
      <c r="B213" s="429" t="s">
        <v>1484</v>
      </c>
      <c r="C213" s="532" t="s">
        <v>3397</v>
      </c>
      <c r="D213" s="537" t="s">
        <v>3788</v>
      </c>
      <c r="E213" s="537" t="s">
        <v>3726</v>
      </c>
      <c r="F213" s="537" t="s">
        <v>3789</v>
      </c>
      <c r="G213" s="450" t="s">
        <v>1661</v>
      </c>
      <c r="H213" s="163" t="s">
        <v>3398</v>
      </c>
      <c r="I213" s="166" t="s">
        <v>3790</v>
      </c>
      <c r="J213" s="189">
        <v>0.4</v>
      </c>
      <c r="K213" s="175">
        <v>44562</v>
      </c>
      <c r="L213" s="175">
        <v>44925</v>
      </c>
      <c r="M213" s="174">
        <v>0.1</v>
      </c>
      <c r="N213" s="174">
        <v>0.5</v>
      </c>
      <c r="O213" s="174">
        <v>0.75</v>
      </c>
      <c r="P213" s="174">
        <v>1</v>
      </c>
      <c r="Q213" s="174" t="s">
        <v>1286</v>
      </c>
      <c r="R213" s="174" t="s">
        <v>1563</v>
      </c>
      <c r="S213" s="538" t="s">
        <v>3403</v>
      </c>
      <c r="T213" s="447" t="s">
        <v>40</v>
      </c>
      <c r="U213" s="447" t="s">
        <v>40</v>
      </c>
      <c r="V213" s="150" t="s">
        <v>3379</v>
      </c>
      <c r="W213" s="150" t="s">
        <v>65</v>
      </c>
      <c r="X213" s="447" t="s">
        <v>1432</v>
      </c>
      <c r="Y213" s="447" t="s">
        <v>1526</v>
      </c>
      <c r="Z213" s="447" t="s">
        <v>3775</v>
      </c>
      <c r="AA213" s="447" t="s">
        <v>3044</v>
      </c>
      <c r="AB213" s="447" t="s">
        <v>1303</v>
      </c>
      <c r="AC213" s="468"/>
      <c r="AD213" s="466">
        <v>1116071300</v>
      </c>
      <c r="AE213" s="466">
        <v>604200000</v>
      </c>
    </row>
    <row r="214" spans="1:31" ht="33.75" customHeight="1" x14ac:dyDescent="0.25">
      <c r="A214" s="612"/>
      <c r="B214" s="430"/>
      <c r="C214" s="532"/>
      <c r="D214" s="537"/>
      <c r="E214" s="537"/>
      <c r="F214" s="537"/>
      <c r="G214" s="451"/>
      <c r="H214" s="163" t="s">
        <v>3399</v>
      </c>
      <c r="I214" s="166" t="s">
        <v>3728</v>
      </c>
      <c r="J214" s="189">
        <v>0.05</v>
      </c>
      <c r="K214" s="175">
        <v>44593</v>
      </c>
      <c r="L214" s="175">
        <v>44925</v>
      </c>
      <c r="M214" s="174">
        <v>0</v>
      </c>
      <c r="N214" s="174">
        <v>0</v>
      </c>
      <c r="O214" s="174">
        <v>0</v>
      </c>
      <c r="P214" s="174">
        <v>1</v>
      </c>
      <c r="Q214" s="174" t="s">
        <v>1286</v>
      </c>
      <c r="R214" s="174" t="s">
        <v>1563</v>
      </c>
      <c r="S214" s="539"/>
      <c r="T214" s="448"/>
      <c r="U214" s="448"/>
      <c r="V214" s="150" t="s">
        <v>3379</v>
      </c>
      <c r="W214" s="150" t="s">
        <v>45</v>
      </c>
      <c r="X214" s="448"/>
      <c r="Y214" s="448"/>
      <c r="Z214" s="448"/>
      <c r="AA214" s="448"/>
      <c r="AB214" s="448"/>
      <c r="AC214" s="703"/>
      <c r="AD214" s="466"/>
      <c r="AE214" s="466"/>
    </row>
    <row r="215" spans="1:31" ht="33.75" customHeight="1" x14ac:dyDescent="0.25">
      <c r="A215" s="612"/>
      <c r="B215" s="430"/>
      <c r="C215" s="532"/>
      <c r="D215" s="537"/>
      <c r="E215" s="537"/>
      <c r="F215" s="537"/>
      <c r="G215" s="451"/>
      <c r="H215" s="163" t="s">
        <v>3400</v>
      </c>
      <c r="I215" s="166" t="s">
        <v>3382</v>
      </c>
      <c r="J215" s="189">
        <v>0.15</v>
      </c>
      <c r="K215" s="175">
        <v>44562</v>
      </c>
      <c r="L215" s="175">
        <v>44925</v>
      </c>
      <c r="M215" s="174">
        <v>0.25</v>
      </c>
      <c r="N215" s="174">
        <v>0.5</v>
      </c>
      <c r="O215" s="174">
        <v>0.75</v>
      </c>
      <c r="P215" s="174">
        <v>1</v>
      </c>
      <c r="Q215" s="174" t="s">
        <v>1286</v>
      </c>
      <c r="R215" s="174" t="s">
        <v>1563</v>
      </c>
      <c r="S215" s="539"/>
      <c r="T215" s="448"/>
      <c r="U215" s="448"/>
      <c r="V215" s="150" t="s">
        <v>3379</v>
      </c>
      <c r="W215" s="150" t="s">
        <v>65</v>
      </c>
      <c r="X215" s="448"/>
      <c r="Y215" s="448"/>
      <c r="Z215" s="448"/>
      <c r="AA215" s="448"/>
      <c r="AB215" s="448"/>
      <c r="AC215" s="703"/>
      <c r="AD215" s="466"/>
      <c r="AE215" s="466"/>
    </row>
    <row r="216" spans="1:31" ht="38.25" customHeight="1" x14ac:dyDescent="0.25">
      <c r="A216" s="612"/>
      <c r="B216" s="430"/>
      <c r="C216" s="532"/>
      <c r="D216" s="537"/>
      <c r="E216" s="537"/>
      <c r="F216" s="537"/>
      <c r="G216" s="451"/>
      <c r="H216" s="163" t="s">
        <v>3401</v>
      </c>
      <c r="I216" s="166" t="s">
        <v>3402</v>
      </c>
      <c r="J216" s="189">
        <v>0.3</v>
      </c>
      <c r="K216" s="175">
        <v>44562</v>
      </c>
      <c r="L216" s="175">
        <v>44925</v>
      </c>
      <c r="M216" s="174">
        <v>0.25</v>
      </c>
      <c r="N216" s="174">
        <v>0.5</v>
      </c>
      <c r="O216" s="174">
        <v>0.75</v>
      </c>
      <c r="P216" s="174">
        <v>1</v>
      </c>
      <c r="Q216" s="174" t="s">
        <v>1286</v>
      </c>
      <c r="R216" s="174" t="s">
        <v>1563</v>
      </c>
      <c r="S216" s="539"/>
      <c r="T216" s="448"/>
      <c r="U216" s="448"/>
      <c r="V216" s="150" t="s">
        <v>3379</v>
      </c>
      <c r="W216" s="150" t="s">
        <v>65</v>
      </c>
      <c r="X216" s="448"/>
      <c r="Y216" s="448"/>
      <c r="Z216" s="448"/>
      <c r="AA216" s="448"/>
      <c r="AB216" s="448"/>
      <c r="AC216" s="703"/>
      <c r="AD216" s="466"/>
      <c r="AE216" s="466"/>
    </row>
    <row r="217" spans="1:31" ht="38.25" customHeight="1" x14ac:dyDescent="0.25">
      <c r="A217" s="622"/>
      <c r="B217" s="431"/>
      <c r="C217" s="532"/>
      <c r="D217" s="537"/>
      <c r="E217" s="537"/>
      <c r="F217" s="537"/>
      <c r="G217" s="452"/>
      <c r="H217" s="163" t="s">
        <v>3727</v>
      </c>
      <c r="I217" s="166" t="s">
        <v>3729</v>
      </c>
      <c r="J217" s="189">
        <v>0.1</v>
      </c>
      <c r="K217" s="175">
        <v>44593</v>
      </c>
      <c r="L217" s="175">
        <v>44925</v>
      </c>
      <c r="M217" s="174">
        <v>0.1</v>
      </c>
      <c r="N217" s="174">
        <v>0.5</v>
      </c>
      <c r="O217" s="174">
        <v>0.75</v>
      </c>
      <c r="P217" s="174">
        <v>1</v>
      </c>
      <c r="Q217" s="174" t="s">
        <v>1296</v>
      </c>
      <c r="R217" s="174" t="s">
        <v>1563</v>
      </c>
      <c r="S217" s="540"/>
      <c r="T217" s="449"/>
      <c r="U217" s="449"/>
      <c r="V217" s="150" t="s">
        <v>3379</v>
      </c>
      <c r="W217" s="150" t="s">
        <v>65</v>
      </c>
      <c r="X217" s="449"/>
      <c r="Y217" s="449"/>
      <c r="Z217" s="449"/>
      <c r="AA217" s="449"/>
      <c r="AB217" s="449"/>
      <c r="AC217" s="469"/>
      <c r="AD217" s="466"/>
      <c r="AE217" s="466"/>
    </row>
    <row r="218" spans="1:31" ht="85.5" customHeight="1" x14ac:dyDescent="0.25">
      <c r="A218" s="621" t="s">
        <v>1280</v>
      </c>
      <c r="B218" s="429" t="s">
        <v>1484</v>
      </c>
      <c r="C218" s="429" t="s">
        <v>3405</v>
      </c>
      <c r="D218" s="522" t="s">
        <v>3383</v>
      </c>
      <c r="E218" s="522" t="s">
        <v>3726</v>
      </c>
      <c r="F218" s="522" t="s">
        <v>3731</v>
      </c>
      <c r="G218" s="450" t="s">
        <v>1661</v>
      </c>
      <c r="H218" s="163" t="s">
        <v>3404</v>
      </c>
      <c r="I218" s="178" t="s">
        <v>3791</v>
      </c>
      <c r="J218" s="189">
        <v>0.3</v>
      </c>
      <c r="K218" s="175">
        <v>44562</v>
      </c>
      <c r="L218" s="175">
        <v>44925</v>
      </c>
      <c r="M218" s="174">
        <v>0.1</v>
      </c>
      <c r="N218" s="174">
        <v>0.5</v>
      </c>
      <c r="O218" s="174">
        <v>0.75</v>
      </c>
      <c r="P218" s="174">
        <v>1</v>
      </c>
      <c r="Q218" s="174" t="s">
        <v>1286</v>
      </c>
      <c r="R218" s="174" t="s">
        <v>1563</v>
      </c>
      <c r="S218" s="447" t="s">
        <v>3406</v>
      </c>
      <c r="T218" s="447" t="s">
        <v>40</v>
      </c>
      <c r="U218" s="447" t="s">
        <v>40</v>
      </c>
      <c r="V218" s="150" t="s">
        <v>3379</v>
      </c>
      <c r="W218" s="150" t="s">
        <v>65</v>
      </c>
      <c r="X218" s="447" t="s">
        <v>1432</v>
      </c>
      <c r="Y218" s="613" t="s">
        <v>1526</v>
      </c>
      <c r="Z218" s="613" t="s">
        <v>3775</v>
      </c>
      <c r="AA218" s="613" t="s">
        <v>3044</v>
      </c>
      <c r="AB218" s="619" t="s">
        <v>1303</v>
      </c>
      <c r="AC218" s="468"/>
      <c r="AD218" s="426">
        <v>250903200</v>
      </c>
      <c r="AE218" s="426">
        <v>212530000</v>
      </c>
    </row>
    <row r="219" spans="1:31" ht="85.5" customHeight="1" x14ac:dyDescent="0.25">
      <c r="A219" s="621"/>
      <c r="B219" s="431"/>
      <c r="C219" s="431"/>
      <c r="D219" s="564"/>
      <c r="E219" s="564"/>
      <c r="F219" s="564"/>
      <c r="G219" s="452"/>
      <c r="H219" s="163" t="s">
        <v>3730</v>
      </c>
      <c r="I219" s="178" t="s">
        <v>3384</v>
      </c>
      <c r="J219" s="189">
        <v>0.7</v>
      </c>
      <c r="K219" s="175">
        <v>44562</v>
      </c>
      <c r="L219" s="175">
        <v>44925</v>
      </c>
      <c r="M219" s="174">
        <v>0.1</v>
      </c>
      <c r="N219" s="174">
        <v>0.5</v>
      </c>
      <c r="O219" s="174">
        <v>0.75</v>
      </c>
      <c r="P219" s="174">
        <v>1</v>
      </c>
      <c r="Q219" s="174" t="s">
        <v>1286</v>
      </c>
      <c r="R219" s="174" t="s">
        <v>1563</v>
      </c>
      <c r="S219" s="449"/>
      <c r="T219" s="449"/>
      <c r="U219" s="449"/>
      <c r="V219" s="141" t="s">
        <v>3379</v>
      </c>
      <c r="W219" s="141" t="s">
        <v>65</v>
      </c>
      <c r="X219" s="449"/>
      <c r="Y219" s="614"/>
      <c r="Z219" s="614"/>
      <c r="AA219" s="614"/>
      <c r="AB219" s="706"/>
      <c r="AC219" s="469"/>
      <c r="AD219" s="428"/>
      <c r="AE219" s="428"/>
    </row>
    <row r="220" spans="1:31" ht="82.5" customHeight="1" x14ac:dyDescent="0.25">
      <c r="A220" s="621" t="s">
        <v>1280</v>
      </c>
      <c r="B220" s="429" t="s">
        <v>1484</v>
      </c>
      <c r="C220" s="532" t="s">
        <v>3407</v>
      </c>
      <c r="D220" s="537" t="s">
        <v>3792</v>
      </c>
      <c r="E220" s="537" t="s">
        <v>3732</v>
      </c>
      <c r="F220" s="537" t="s">
        <v>2707</v>
      </c>
      <c r="G220" s="450" t="s">
        <v>1661</v>
      </c>
      <c r="H220" s="163" t="s">
        <v>3411</v>
      </c>
      <c r="I220" s="166" t="s">
        <v>3733</v>
      </c>
      <c r="J220" s="104">
        <v>0.3</v>
      </c>
      <c r="K220" s="33">
        <v>44593</v>
      </c>
      <c r="L220" s="33">
        <v>44925</v>
      </c>
      <c r="M220" s="150">
        <v>0.25</v>
      </c>
      <c r="N220" s="150">
        <v>0.5</v>
      </c>
      <c r="O220" s="150">
        <v>0.75</v>
      </c>
      <c r="P220" s="150">
        <v>1</v>
      </c>
      <c r="Q220" s="150" t="s">
        <v>1306</v>
      </c>
      <c r="R220" s="150" t="s">
        <v>1563</v>
      </c>
      <c r="S220" s="514" t="s">
        <v>3408</v>
      </c>
      <c r="T220" s="447" t="s">
        <v>40</v>
      </c>
      <c r="U220" s="447" t="s">
        <v>40</v>
      </c>
      <c r="V220" s="141" t="s">
        <v>3379</v>
      </c>
      <c r="W220" s="141" t="s">
        <v>45</v>
      </c>
      <c r="X220" s="447" t="s">
        <v>1432</v>
      </c>
      <c r="Y220" s="613" t="s">
        <v>1526</v>
      </c>
      <c r="Z220" s="613" t="s">
        <v>3775</v>
      </c>
      <c r="AA220" s="613" t="s">
        <v>3044</v>
      </c>
      <c r="AB220" s="619" t="s">
        <v>1303</v>
      </c>
      <c r="AC220" s="707"/>
      <c r="AD220" s="466">
        <v>41191500</v>
      </c>
      <c r="AE220" s="466">
        <v>54855000</v>
      </c>
    </row>
    <row r="221" spans="1:31" ht="82.5" customHeight="1" x14ac:dyDescent="0.25">
      <c r="A221" s="621"/>
      <c r="B221" s="430"/>
      <c r="C221" s="532"/>
      <c r="D221" s="537"/>
      <c r="E221" s="537"/>
      <c r="F221" s="537"/>
      <c r="G221" s="451"/>
      <c r="H221" s="163" t="s">
        <v>3412</v>
      </c>
      <c r="I221" s="166" t="s">
        <v>3385</v>
      </c>
      <c r="J221" s="104">
        <v>0.7</v>
      </c>
      <c r="K221" s="33">
        <v>44593</v>
      </c>
      <c r="L221" s="33">
        <v>44925</v>
      </c>
      <c r="M221" s="150">
        <v>0.2</v>
      </c>
      <c r="N221" s="150">
        <v>0.5</v>
      </c>
      <c r="O221" s="150">
        <v>0.8</v>
      </c>
      <c r="P221" s="150">
        <v>1</v>
      </c>
      <c r="Q221" s="150" t="s">
        <v>1306</v>
      </c>
      <c r="R221" s="150" t="s">
        <v>1564</v>
      </c>
      <c r="S221" s="514"/>
      <c r="T221" s="448"/>
      <c r="U221" s="448"/>
      <c r="V221" s="141" t="s">
        <v>3379</v>
      </c>
      <c r="W221" s="141" t="s">
        <v>45</v>
      </c>
      <c r="X221" s="448"/>
      <c r="Y221" s="618"/>
      <c r="Z221" s="618"/>
      <c r="AA221" s="618"/>
      <c r="AB221" s="620"/>
      <c r="AC221" s="708"/>
      <c r="AD221" s="466"/>
      <c r="AE221" s="466"/>
    </row>
    <row r="222" spans="1:31" ht="81" customHeight="1" x14ac:dyDescent="0.25">
      <c r="A222" s="611" t="s">
        <v>1280</v>
      </c>
      <c r="B222" s="429" t="s">
        <v>1484</v>
      </c>
      <c r="C222" s="532" t="s">
        <v>3410</v>
      </c>
      <c r="D222" s="537" t="s">
        <v>3409</v>
      </c>
      <c r="E222" s="537" t="s">
        <v>3720</v>
      </c>
      <c r="F222" s="537" t="s">
        <v>3721</v>
      </c>
      <c r="G222" s="450" t="s">
        <v>1661</v>
      </c>
      <c r="H222" s="163" t="s">
        <v>3413</v>
      </c>
      <c r="I222" s="166" t="s">
        <v>3734</v>
      </c>
      <c r="J222" s="104">
        <v>0.5</v>
      </c>
      <c r="K222" s="155">
        <v>44593</v>
      </c>
      <c r="L222" s="155">
        <v>44895</v>
      </c>
      <c r="M222" s="150">
        <v>0.2</v>
      </c>
      <c r="N222" s="150">
        <v>0.5</v>
      </c>
      <c r="O222" s="150">
        <v>0.8</v>
      </c>
      <c r="P222" s="150">
        <v>1</v>
      </c>
      <c r="Q222" s="150" t="s">
        <v>50</v>
      </c>
      <c r="R222" s="150" t="s">
        <v>1563</v>
      </c>
      <c r="S222" s="514" t="s">
        <v>3415</v>
      </c>
      <c r="T222" s="447" t="s">
        <v>40</v>
      </c>
      <c r="U222" s="447" t="s">
        <v>40</v>
      </c>
      <c r="V222" s="141" t="s">
        <v>3379</v>
      </c>
      <c r="W222" s="141" t="s">
        <v>45</v>
      </c>
      <c r="X222" s="447" t="s">
        <v>1432</v>
      </c>
      <c r="Y222" s="447" t="s">
        <v>1526</v>
      </c>
      <c r="Z222" s="447" t="s">
        <v>3775</v>
      </c>
      <c r="AA222" s="447" t="s">
        <v>3044</v>
      </c>
      <c r="AB222" s="447" t="s">
        <v>1303</v>
      </c>
      <c r="AC222" s="468"/>
      <c r="AD222" s="466">
        <v>224503000</v>
      </c>
      <c r="AE222" s="466">
        <v>54855000</v>
      </c>
    </row>
    <row r="223" spans="1:31" ht="81" customHeight="1" x14ac:dyDescent="0.25">
      <c r="A223" s="612"/>
      <c r="B223" s="430"/>
      <c r="C223" s="532"/>
      <c r="D223" s="537"/>
      <c r="E223" s="537"/>
      <c r="F223" s="537"/>
      <c r="G223" s="451"/>
      <c r="H223" s="163" t="s">
        <v>3414</v>
      </c>
      <c r="I223" s="166" t="s">
        <v>3735</v>
      </c>
      <c r="J223" s="104">
        <v>0.5</v>
      </c>
      <c r="K223" s="155">
        <v>44593</v>
      </c>
      <c r="L223" s="155">
        <v>44895</v>
      </c>
      <c r="M223" s="150">
        <v>0.2</v>
      </c>
      <c r="N223" s="150">
        <v>0.5</v>
      </c>
      <c r="O223" s="150">
        <v>0.8</v>
      </c>
      <c r="P223" s="150">
        <v>1</v>
      </c>
      <c r="Q223" s="150" t="s">
        <v>50</v>
      </c>
      <c r="R223" s="150" t="s">
        <v>1564</v>
      </c>
      <c r="S223" s="514"/>
      <c r="T223" s="448"/>
      <c r="U223" s="448"/>
      <c r="V223" s="141" t="s">
        <v>3379</v>
      </c>
      <c r="W223" s="141" t="s">
        <v>45</v>
      </c>
      <c r="X223" s="448"/>
      <c r="Y223" s="448"/>
      <c r="Z223" s="448"/>
      <c r="AA223" s="448"/>
      <c r="AB223" s="448"/>
      <c r="AC223" s="703"/>
      <c r="AD223" s="466"/>
      <c r="AE223" s="466"/>
    </row>
    <row r="224" spans="1:31" ht="57" customHeight="1" x14ac:dyDescent="0.25">
      <c r="A224" s="611" t="s">
        <v>1280</v>
      </c>
      <c r="B224" s="429" t="s">
        <v>1484</v>
      </c>
      <c r="C224" s="532" t="s">
        <v>3416</v>
      </c>
      <c r="D224" s="537" t="s">
        <v>3386</v>
      </c>
      <c r="E224" s="537" t="s">
        <v>3718</v>
      </c>
      <c r="F224" s="537" t="s">
        <v>3719</v>
      </c>
      <c r="G224" s="450" t="s">
        <v>1661</v>
      </c>
      <c r="H224" s="163" t="s">
        <v>3421</v>
      </c>
      <c r="I224" s="166" t="s">
        <v>3387</v>
      </c>
      <c r="J224" s="104">
        <v>0.5</v>
      </c>
      <c r="K224" s="155">
        <v>44593</v>
      </c>
      <c r="L224" s="155">
        <v>44925</v>
      </c>
      <c r="M224" s="150">
        <v>0.1</v>
      </c>
      <c r="N224" s="150">
        <v>0.4</v>
      </c>
      <c r="O224" s="150">
        <v>0.7</v>
      </c>
      <c r="P224" s="150">
        <v>1</v>
      </c>
      <c r="Q224" s="150" t="s">
        <v>50</v>
      </c>
      <c r="R224" s="150" t="s">
        <v>1563</v>
      </c>
      <c r="S224" s="514" t="s">
        <v>3742</v>
      </c>
      <c r="T224" s="447" t="s">
        <v>40</v>
      </c>
      <c r="U224" s="447" t="s">
        <v>40</v>
      </c>
      <c r="V224" s="141" t="s">
        <v>3379</v>
      </c>
      <c r="W224" s="141" t="s">
        <v>46</v>
      </c>
      <c r="X224" s="447" t="s">
        <v>1432</v>
      </c>
      <c r="Y224" s="613" t="s">
        <v>1526</v>
      </c>
      <c r="Z224" s="613" t="s">
        <v>3775</v>
      </c>
      <c r="AA224" s="613" t="s">
        <v>3044</v>
      </c>
      <c r="AB224" s="619" t="s">
        <v>1303</v>
      </c>
      <c r="AC224" s="707"/>
      <c r="AD224" s="466">
        <v>506516000</v>
      </c>
      <c r="AE224" s="466">
        <v>100567500</v>
      </c>
    </row>
    <row r="225" spans="1:31" ht="57" customHeight="1" x14ac:dyDescent="0.25">
      <c r="A225" s="612"/>
      <c r="B225" s="430"/>
      <c r="C225" s="532"/>
      <c r="D225" s="537"/>
      <c r="E225" s="537"/>
      <c r="F225" s="537"/>
      <c r="G225" s="451"/>
      <c r="H225" s="163" t="s">
        <v>3422</v>
      </c>
      <c r="I225" s="166" t="s">
        <v>3388</v>
      </c>
      <c r="J225" s="104">
        <v>0.4</v>
      </c>
      <c r="K225" s="155">
        <v>44593</v>
      </c>
      <c r="L225" s="155">
        <v>44925</v>
      </c>
      <c r="M225" s="150">
        <v>0.1</v>
      </c>
      <c r="N225" s="150">
        <v>0.4</v>
      </c>
      <c r="O225" s="150">
        <v>0.7</v>
      </c>
      <c r="P225" s="150">
        <v>1</v>
      </c>
      <c r="Q225" s="150" t="s">
        <v>50</v>
      </c>
      <c r="R225" s="150" t="s">
        <v>1563</v>
      </c>
      <c r="S225" s="514"/>
      <c r="T225" s="448"/>
      <c r="U225" s="448"/>
      <c r="V225" s="150" t="s">
        <v>3379</v>
      </c>
      <c r="W225" s="150" t="s">
        <v>46</v>
      </c>
      <c r="X225" s="448"/>
      <c r="Y225" s="618"/>
      <c r="Z225" s="618"/>
      <c r="AA225" s="618"/>
      <c r="AB225" s="620"/>
      <c r="AC225" s="708"/>
      <c r="AD225" s="466"/>
      <c r="AE225" s="466"/>
    </row>
    <row r="226" spans="1:31" ht="57" customHeight="1" x14ac:dyDescent="0.25">
      <c r="A226" s="622"/>
      <c r="B226" s="431"/>
      <c r="C226" s="532"/>
      <c r="D226" s="537"/>
      <c r="E226" s="537"/>
      <c r="F226" s="537"/>
      <c r="G226" s="452"/>
      <c r="H226" s="163" t="s">
        <v>3736</v>
      </c>
      <c r="I226" s="166" t="s">
        <v>3737</v>
      </c>
      <c r="J226" s="104">
        <v>0.1</v>
      </c>
      <c r="K226" s="155">
        <v>44593</v>
      </c>
      <c r="L226" s="155">
        <v>44925</v>
      </c>
      <c r="M226" s="150">
        <v>0.1</v>
      </c>
      <c r="N226" s="150">
        <v>0.4</v>
      </c>
      <c r="O226" s="150">
        <v>0.7</v>
      </c>
      <c r="P226" s="150">
        <v>1</v>
      </c>
      <c r="Q226" s="150" t="s">
        <v>50</v>
      </c>
      <c r="R226" s="150" t="s">
        <v>1563</v>
      </c>
      <c r="S226" s="514"/>
      <c r="T226" s="449"/>
      <c r="U226" s="449"/>
      <c r="V226" s="141" t="s">
        <v>3379</v>
      </c>
      <c r="W226" s="141" t="s">
        <v>46</v>
      </c>
      <c r="X226" s="449"/>
      <c r="Y226" s="614"/>
      <c r="Z226" s="614"/>
      <c r="AA226" s="614"/>
      <c r="AB226" s="706"/>
      <c r="AC226" s="709"/>
      <c r="AD226" s="466"/>
      <c r="AE226" s="466"/>
    </row>
    <row r="227" spans="1:31" ht="161.25" customHeight="1" x14ac:dyDescent="0.25">
      <c r="A227" s="110" t="s">
        <v>1280</v>
      </c>
      <c r="B227" s="145" t="s">
        <v>1484</v>
      </c>
      <c r="C227" s="145" t="s">
        <v>3418</v>
      </c>
      <c r="D227" s="144" t="s">
        <v>3419</v>
      </c>
      <c r="E227" s="151" t="s">
        <v>3732</v>
      </c>
      <c r="F227" s="151" t="s">
        <v>3744</v>
      </c>
      <c r="G227" s="143" t="s">
        <v>3389</v>
      </c>
      <c r="H227" s="163" t="s">
        <v>3424</v>
      </c>
      <c r="I227" s="166" t="s">
        <v>3420</v>
      </c>
      <c r="J227" s="101">
        <v>1</v>
      </c>
      <c r="K227" s="33">
        <v>44593</v>
      </c>
      <c r="L227" s="33">
        <v>44925</v>
      </c>
      <c r="M227" s="154">
        <v>0.25</v>
      </c>
      <c r="N227" s="154">
        <v>0.5</v>
      </c>
      <c r="O227" s="150">
        <v>0.75</v>
      </c>
      <c r="P227" s="150">
        <v>1</v>
      </c>
      <c r="Q227" s="174" t="s">
        <v>72</v>
      </c>
      <c r="R227" s="150" t="s">
        <v>1563</v>
      </c>
      <c r="S227" s="150" t="s">
        <v>3793</v>
      </c>
      <c r="T227" s="150" t="s">
        <v>40</v>
      </c>
      <c r="U227" s="150" t="s">
        <v>40</v>
      </c>
      <c r="V227" s="150" t="s">
        <v>3379</v>
      </c>
      <c r="W227" s="150" t="s">
        <v>56</v>
      </c>
      <c r="X227" s="150" t="s">
        <v>1432</v>
      </c>
      <c r="Y227" s="176" t="s">
        <v>1526</v>
      </c>
      <c r="Z227" s="176" t="s">
        <v>3775</v>
      </c>
      <c r="AA227" s="176" t="s">
        <v>3044</v>
      </c>
      <c r="AB227" s="177" t="s">
        <v>1303</v>
      </c>
      <c r="AC227" s="192"/>
      <c r="AD227" s="234">
        <v>105600000</v>
      </c>
      <c r="AE227" s="285">
        <v>100567500</v>
      </c>
    </row>
    <row r="228" spans="1:31" ht="50.25" customHeight="1" x14ac:dyDescent="0.25">
      <c r="A228" s="453" t="s">
        <v>1280</v>
      </c>
      <c r="B228" s="453" t="s">
        <v>1776</v>
      </c>
      <c r="C228" s="615" t="s">
        <v>1798</v>
      </c>
      <c r="D228" s="460" t="s">
        <v>1638</v>
      </c>
      <c r="E228" s="460" t="s">
        <v>1639</v>
      </c>
      <c r="F228" s="78" t="s">
        <v>1637</v>
      </c>
      <c r="G228" s="525" t="s">
        <v>1661</v>
      </c>
      <c r="H228" s="165" t="s">
        <v>1799</v>
      </c>
      <c r="I228" s="412" t="s">
        <v>4248</v>
      </c>
      <c r="J228" s="184">
        <v>0.25</v>
      </c>
      <c r="K228" s="57">
        <v>44576</v>
      </c>
      <c r="L228" s="57">
        <v>44926</v>
      </c>
      <c r="M228" s="58">
        <v>0.05</v>
      </c>
      <c r="N228" s="58">
        <v>0.1</v>
      </c>
      <c r="O228" s="58">
        <v>0.5</v>
      </c>
      <c r="P228" s="59">
        <v>1</v>
      </c>
      <c r="Q228" s="60" t="s">
        <v>1355</v>
      </c>
      <c r="R228" s="60" t="s">
        <v>1563</v>
      </c>
      <c r="S228" s="517" t="s">
        <v>2243</v>
      </c>
      <c r="T228" s="517" t="s">
        <v>40</v>
      </c>
      <c r="U228" s="517" t="s">
        <v>40</v>
      </c>
      <c r="V228" s="60" t="s">
        <v>1627</v>
      </c>
      <c r="W228" s="60" t="s">
        <v>56</v>
      </c>
      <c r="X228" s="525" t="s">
        <v>1432</v>
      </c>
      <c r="Y228" s="525" t="s">
        <v>1526</v>
      </c>
      <c r="Z228" s="525" t="s">
        <v>1548</v>
      </c>
      <c r="AA228" s="525" t="s">
        <v>1548</v>
      </c>
      <c r="AB228" s="525" t="s">
        <v>1336</v>
      </c>
      <c r="AC228" s="580" t="s">
        <v>2244</v>
      </c>
      <c r="AD228" s="463">
        <v>194417000</v>
      </c>
      <c r="AE228" s="463">
        <v>312818564.44999999</v>
      </c>
    </row>
    <row r="229" spans="1:31" ht="50.25" customHeight="1" x14ac:dyDescent="0.25">
      <c r="A229" s="454"/>
      <c r="B229" s="454"/>
      <c r="C229" s="616"/>
      <c r="D229" s="461"/>
      <c r="E229" s="461"/>
      <c r="F229" s="78" t="s">
        <v>1640</v>
      </c>
      <c r="G229" s="583"/>
      <c r="H229" s="165" t="s">
        <v>1800</v>
      </c>
      <c r="I229" s="412" t="s">
        <v>1641</v>
      </c>
      <c r="J229" s="184">
        <v>0.15</v>
      </c>
      <c r="K229" s="57">
        <v>44576</v>
      </c>
      <c r="L229" s="57">
        <v>44926</v>
      </c>
      <c r="M229" s="58">
        <v>0</v>
      </c>
      <c r="N229" s="58">
        <v>0</v>
      </c>
      <c r="O229" s="58">
        <v>0.5</v>
      </c>
      <c r="P229" s="59">
        <v>1</v>
      </c>
      <c r="Q229" s="60" t="s">
        <v>1355</v>
      </c>
      <c r="R229" s="60" t="s">
        <v>1563</v>
      </c>
      <c r="S229" s="551"/>
      <c r="T229" s="551"/>
      <c r="U229" s="551"/>
      <c r="V229" s="60" t="s">
        <v>1627</v>
      </c>
      <c r="W229" s="60" t="s">
        <v>56</v>
      </c>
      <c r="X229" s="583"/>
      <c r="Y229" s="583"/>
      <c r="Z229" s="583"/>
      <c r="AA229" s="583"/>
      <c r="AB229" s="583"/>
      <c r="AC229" s="582"/>
      <c r="AD229" s="464"/>
      <c r="AE229" s="464"/>
    </row>
    <row r="230" spans="1:31" ht="50.25" customHeight="1" x14ac:dyDescent="0.25">
      <c r="A230" s="454"/>
      <c r="B230" s="454"/>
      <c r="C230" s="616"/>
      <c r="D230" s="461"/>
      <c r="E230" s="461"/>
      <c r="F230" s="78" t="s">
        <v>1642</v>
      </c>
      <c r="G230" s="583"/>
      <c r="H230" s="165" t="s">
        <v>1801</v>
      </c>
      <c r="I230" s="412" t="s">
        <v>1643</v>
      </c>
      <c r="J230" s="184">
        <v>0.1</v>
      </c>
      <c r="K230" s="57">
        <v>44576</v>
      </c>
      <c r="L230" s="57">
        <v>44772</v>
      </c>
      <c r="M230" s="58">
        <v>0.05</v>
      </c>
      <c r="N230" s="58">
        <v>0.1</v>
      </c>
      <c r="O230" s="58">
        <v>0.5</v>
      </c>
      <c r="P230" s="59">
        <v>1</v>
      </c>
      <c r="Q230" s="60" t="s">
        <v>1355</v>
      </c>
      <c r="R230" s="60" t="s">
        <v>1563</v>
      </c>
      <c r="S230" s="551"/>
      <c r="T230" s="551"/>
      <c r="U230" s="551"/>
      <c r="V230" s="60" t="s">
        <v>1627</v>
      </c>
      <c r="W230" s="60" t="s">
        <v>56</v>
      </c>
      <c r="X230" s="583"/>
      <c r="Y230" s="583"/>
      <c r="Z230" s="583"/>
      <c r="AA230" s="583"/>
      <c r="AB230" s="583"/>
      <c r="AC230" s="582"/>
      <c r="AD230" s="464"/>
      <c r="AE230" s="464"/>
    </row>
    <row r="231" spans="1:31" ht="50.25" customHeight="1" x14ac:dyDescent="0.25">
      <c r="A231" s="454"/>
      <c r="B231" s="454"/>
      <c r="C231" s="616"/>
      <c r="D231" s="461"/>
      <c r="E231" s="461"/>
      <c r="F231" s="78" t="s">
        <v>1644</v>
      </c>
      <c r="G231" s="583"/>
      <c r="H231" s="165" t="s">
        <v>1802</v>
      </c>
      <c r="I231" s="412" t="s">
        <v>1645</v>
      </c>
      <c r="J231" s="184">
        <v>0.1</v>
      </c>
      <c r="K231" s="57">
        <v>44576</v>
      </c>
      <c r="L231" s="57">
        <v>44926</v>
      </c>
      <c r="M231" s="58">
        <v>0.05</v>
      </c>
      <c r="N231" s="58">
        <v>0.1</v>
      </c>
      <c r="O231" s="58">
        <v>0.5</v>
      </c>
      <c r="P231" s="59">
        <v>1</v>
      </c>
      <c r="Q231" s="60" t="s">
        <v>1355</v>
      </c>
      <c r="R231" s="60" t="s">
        <v>1563</v>
      </c>
      <c r="S231" s="551"/>
      <c r="T231" s="551"/>
      <c r="U231" s="551"/>
      <c r="V231" s="60" t="s">
        <v>1627</v>
      </c>
      <c r="W231" s="60" t="s">
        <v>56</v>
      </c>
      <c r="X231" s="583"/>
      <c r="Y231" s="583"/>
      <c r="Z231" s="583"/>
      <c r="AA231" s="583"/>
      <c r="AB231" s="583"/>
      <c r="AC231" s="582"/>
      <c r="AD231" s="464"/>
      <c r="AE231" s="464"/>
    </row>
    <row r="232" spans="1:31" ht="72" x14ac:dyDescent="0.25">
      <c r="A232" s="455"/>
      <c r="B232" s="455"/>
      <c r="C232" s="617"/>
      <c r="D232" s="462"/>
      <c r="E232" s="462"/>
      <c r="F232" s="78" t="s">
        <v>1646</v>
      </c>
      <c r="G232" s="526"/>
      <c r="H232" s="165" t="s">
        <v>1803</v>
      </c>
      <c r="I232" s="412" t="s">
        <v>1647</v>
      </c>
      <c r="J232" s="184">
        <v>0.4</v>
      </c>
      <c r="K232" s="57">
        <v>44576</v>
      </c>
      <c r="L232" s="57">
        <v>44926</v>
      </c>
      <c r="M232" s="58">
        <v>0.05</v>
      </c>
      <c r="N232" s="58">
        <v>0.1</v>
      </c>
      <c r="O232" s="58">
        <v>0.5</v>
      </c>
      <c r="P232" s="59">
        <v>1</v>
      </c>
      <c r="Q232" s="60" t="s">
        <v>1355</v>
      </c>
      <c r="R232" s="60" t="s">
        <v>1563</v>
      </c>
      <c r="S232" s="518"/>
      <c r="T232" s="518"/>
      <c r="U232" s="518"/>
      <c r="V232" s="60" t="s">
        <v>1627</v>
      </c>
      <c r="W232" s="60" t="s">
        <v>56</v>
      </c>
      <c r="X232" s="526"/>
      <c r="Y232" s="526"/>
      <c r="Z232" s="526"/>
      <c r="AA232" s="526"/>
      <c r="AB232" s="526"/>
      <c r="AC232" s="581"/>
      <c r="AD232" s="465"/>
      <c r="AE232" s="465"/>
    </row>
    <row r="233" spans="1:31" ht="45" customHeight="1" x14ac:dyDescent="0.25">
      <c r="A233" s="453" t="s">
        <v>1280</v>
      </c>
      <c r="B233" s="453" t="s">
        <v>1776</v>
      </c>
      <c r="C233" s="453" t="s">
        <v>1804</v>
      </c>
      <c r="D233" s="460" t="s">
        <v>1648</v>
      </c>
      <c r="E233" s="460" t="s">
        <v>2245</v>
      </c>
      <c r="F233" s="460" t="s">
        <v>1649</v>
      </c>
      <c r="G233" s="460" t="s">
        <v>1805</v>
      </c>
      <c r="H233" s="165" t="s">
        <v>1806</v>
      </c>
      <c r="I233" s="56" t="s">
        <v>1650</v>
      </c>
      <c r="J233" s="184">
        <v>0.1</v>
      </c>
      <c r="K233" s="57">
        <v>44743</v>
      </c>
      <c r="L233" s="57">
        <v>44918</v>
      </c>
      <c r="M233" s="58">
        <v>0</v>
      </c>
      <c r="N233" s="58">
        <v>0</v>
      </c>
      <c r="O233" s="58">
        <v>0.3</v>
      </c>
      <c r="P233" s="59">
        <v>1</v>
      </c>
      <c r="Q233" s="60" t="s">
        <v>1286</v>
      </c>
      <c r="R233" s="58" t="s">
        <v>1563</v>
      </c>
      <c r="S233" s="517" t="s">
        <v>1651</v>
      </c>
      <c r="T233" s="517" t="s">
        <v>40</v>
      </c>
      <c r="U233" s="517" t="s">
        <v>40</v>
      </c>
      <c r="V233" s="88" t="s">
        <v>1652</v>
      </c>
      <c r="W233" s="60" t="s">
        <v>1442</v>
      </c>
      <c r="X233" s="525" t="s">
        <v>1432</v>
      </c>
      <c r="Y233" s="525" t="s">
        <v>1526</v>
      </c>
      <c r="Z233" s="525" t="s">
        <v>1548</v>
      </c>
      <c r="AA233" s="525" t="s">
        <v>1629</v>
      </c>
      <c r="AB233" s="525" t="s">
        <v>1303</v>
      </c>
      <c r="AC233" s="580" t="s">
        <v>1653</v>
      </c>
      <c r="AD233" s="463">
        <v>410347755</v>
      </c>
      <c r="AE233" s="463">
        <v>408716393.39999998</v>
      </c>
    </row>
    <row r="234" spans="1:31" ht="45" customHeight="1" x14ac:dyDescent="0.25">
      <c r="A234" s="454"/>
      <c r="B234" s="454"/>
      <c r="C234" s="454"/>
      <c r="D234" s="461"/>
      <c r="E234" s="461"/>
      <c r="F234" s="461"/>
      <c r="G234" s="461"/>
      <c r="H234" s="165" t="s">
        <v>1807</v>
      </c>
      <c r="I234" s="56" t="s">
        <v>1654</v>
      </c>
      <c r="J234" s="184">
        <v>0.2</v>
      </c>
      <c r="K234" s="57">
        <v>44743</v>
      </c>
      <c r="L234" s="57">
        <v>44918</v>
      </c>
      <c r="M234" s="58">
        <v>0</v>
      </c>
      <c r="N234" s="58">
        <v>0</v>
      </c>
      <c r="O234" s="58">
        <v>0.3</v>
      </c>
      <c r="P234" s="59">
        <v>1</v>
      </c>
      <c r="Q234" s="60" t="s">
        <v>1286</v>
      </c>
      <c r="R234" s="58" t="s">
        <v>1563</v>
      </c>
      <c r="S234" s="551"/>
      <c r="T234" s="551"/>
      <c r="U234" s="551"/>
      <c r="V234" s="88" t="s">
        <v>1652</v>
      </c>
      <c r="W234" s="60" t="s">
        <v>1442</v>
      </c>
      <c r="X234" s="583"/>
      <c r="Y234" s="583"/>
      <c r="Z234" s="583"/>
      <c r="AA234" s="583"/>
      <c r="AB234" s="583"/>
      <c r="AC234" s="582"/>
      <c r="AD234" s="464"/>
      <c r="AE234" s="464"/>
    </row>
    <row r="235" spans="1:31" ht="45" customHeight="1" x14ac:dyDescent="0.25">
      <c r="A235" s="454"/>
      <c r="B235" s="454"/>
      <c r="C235" s="454"/>
      <c r="D235" s="461"/>
      <c r="E235" s="461"/>
      <c r="F235" s="461"/>
      <c r="G235" s="461"/>
      <c r="H235" s="165" t="s">
        <v>1808</v>
      </c>
      <c r="I235" s="56" t="s">
        <v>1655</v>
      </c>
      <c r="J235" s="184">
        <v>0.1</v>
      </c>
      <c r="K235" s="57">
        <v>44562</v>
      </c>
      <c r="L235" s="57">
        <v>44742</v>
      </c>
      <c r="M235" s="58">
        <v>0.3</v>
      </c>
      <c r="N235" s="58">
        <v>1</v>
      </c>
      <c r="O235" s="58">
        <v>1</v>
      </c>
      <c r="P235" s="59">
        <v>1</v>
      </c>
      <c r="Q235" s="60" t="s">
        <v>1286</v>
      </c>
      <c r="R235" s="58" t="s">
        <v>1563</v>
      </c>
      <c r="S235" s="551"/>
      <c r="T235" s="551"/>
      <c r="U235" s="551"/>
      <c r="V235" s="88" t="s">
        <v>1652</v>
      </c>
      <c r="W235" s="60" t="s">
        <v>1442</v>
      </c>
      <c r="X235" s="583"/>
      <c r="Y235" s="583"/>
      <c r="Z235" s="583"/>
      <c r="AA235" s="583"/>
      <c r="AB235" s="583"/>
      <c r="AC235" s="582"/>
      <c r="AD235" s="464"/>
      <c r="AE235" s="464"/>
    </row>
    <row r="236" spans="1:31" ht="45" customHeight="1" x14ac:dyDescent="0.25">
      <c r="A236" s="454"/>
      <c r="B236" s="454"/>
      <c r="C236" s="454"/>
      <c r="D236" s="461"/>
      <c r="E236" s="461"/>
      <c r="F236" s="461"/>
      <c r="G236" s="461"/>
      <c r="H236" s="165" t="s">
        <v>1809</v>
      </c>
      <c r="I236" s="56" t="s">
        <v>1656</v>
      </c>
      <c r="J236" s="184">
        <v>0.2</v>
      </c>
      <c r="K236" s="57">
        <v>44743</v>
      </c>
      <c r="L236" s="57">
        <v>44918</v>
      </c>
      <c r="M236" s="58">
        <v>0</v>
      </c>
      <c r="N236" s="58">
        <v>0</v>
      </c>
      <c r="O236" s="58">
        <v>0.3</v>
      </c>
      <c r="P236" s="59">
        <v>1</v>
      </c>
      <c r="Q236" s="60" t="s">
        <v>1286</v>
      </c>
      <c r="R236" s="58" t="s">
        <v>1563</v>
      </c>
      <c r="S236" s="551"/>
      <c r="T236" s="551"/>
      <c r="U236" s="551"/>
      <c r="V236" s="88" t="s">
        <v>1652</v>
      </c>
      <c r="W236" s="60" t="s">
        <v>1442</v>
      </c>
      <c r="X236" s="583"/>
      <c r="Y236" s="583"/>
      <c r="Z236" s="583"/>
      <c r="AA236" s="583"/>
      <c r="AB236" s="583"/>
      <c r="AC236" s="582"/>
      <c r="AD236" s="464"/>
      <c r="AE236" s="464"/>
    </row>
    <row r="237" spans="1:31" ht="45" customHeight="1" x14ac:dyDescent="0.25">
      <c r="A237" s="454"/>
      <c r="B237" s="454"/>
      <c r="C237" s="454"/>
      <c r="D237" s="461"/>
      <c r="E237" s="461"/>
      <c r="F237" s="461"/>
      <c r="G237" s="461"/>
      <c r="H237" s="165" t="s">
        <v>1810</v>
      </c>
      <c r="I237" s="56" t="s">
        <v>1657</v>
      </c>
      <c r="J237" s="184">
        <v>0.3</v>
      </c>
      <c r="K237" s="57">
        <v>44774</v>
      </c>
      <c r="L237" s="57">
        <v>44918</v>
      </c>
      <c r="M237" s="58">
        <v>0</v>
      </c>
      <c r="N237" s="58">
        <v>0</v>
      </c>
      <c r="O237" s="58">
        <v>0.1</v>
      </c>
      <c r="P237" s="59">
        <v>1</v>
      </c>
      <c r="Q237" s="60" t="s">
        <v>1286</v>
      </c>
      <c r="R237" s="58" t="s">
        <v>1563</v>
      </c>
      <c r="S237" s="551"/>
      <c r="T237" s="551"/>
      <c r="U237" s="551"/>
      <c r="V237" s="88" t="s">
        <v>1652</v>
      </c>
      <c r="W237" s="60" t="s">
        <v>1442</v>
      </c>
      <c r="X237" s="583"/>
      <c r="Y237" s="583"/>
      <c r="Z237" s="583"/>
      <c r="AA237" s="583"/>
      <c r="AB237" s="583"/>
      <c r="AC237" s="582"/>
      <c r="AD237" s="464"/>
      <c r="AE237" s="464"/>
    </row>
    <row r="238" spans="1:31" ht="45" customHeight="1" x14ac:dyDescent="0.25">
      <c r="A238" s="455"/>
      <c r="B238" s="455"/>
      <c r="C238" s="455"/>
      <c r="D238" s="462"/>
      <c r="E238" s="462"/>
      <c r="F238" s="462"/>
      <c r="G238" s="462"/>
      <c r="H238" s="165" t="s">
        <v>1811</v>
      </c>
      <c r="I238" s="56" t="s">
        <v>1658</v>
      </c>
      <c r="J238" s="184">
        <v>0.1</v>
      </c>
      <c r="K238" s="57">
        <v>44593</v>
      </c>
      <c r="L238" s="57">
        <v>44772</v>
      </c>
      <c r="M238" s="58">
        <v>0.1</v>
      </c>
      <c r="N238" s="58">
        <v>0.4</v>
      </c>
      <c r="O238" s="58">
        <v>1</v>
      </c>
      <c r="P238" s="59">
        <v>1</v>
      </c>
      <c r="Q238" s="60" t="s">
        <v>1286</v>
      </c>
      <c r="R238" s="58" t="s">
        <v>1563</v>
      </c>
      <c r="S238" s="518"/>
      <c r="T238" s="518"/>
      <c r="U238" s="518"/>
      <c r="V238" s="88" t="s">
        <v>1652</v>
      </c>
      <c r="W238" s="60" t="s">
        <v>1442</v>
      </c>
      <c r="X238" s="526"/>
      <c r="Y238" s="526"/>
      <c r="Z238" s="526"/>
      <c r="AA238" s="526"/>
      <c r="AB238" s="526"/>
      <c r="AC238" s="581"/>
      <c r="AD238" s="465"/>
      <c r="AE238" s="465"/>
    </row>
    <row r="239" spans="1:31" ht="42" customHeight="1" x14ac:dyDescent="0.25">
      <c r="A239" s="453" t="s">
        <v>1280</v>
      </c>
      <c r="B239" s="453" t="s">
        <v>1776</v>
      </c>
      <c r="C239" s="453" t="s">
        <v>1812</v>
      </c>
      <c r="D239" s="460" t="s">
        <v>1659</v>
      </c>
      <c r="E239" s="460" t="s">
        <v>2246</v>
      </c>
      <c r="F239" s="460" t="s">
        <v>1660</v>
      </c>
      <c r="G239" s="525" t="s">
        <v>1661</v>
      </c>
      <c r="H239" s="165" t="s">
        <v>1813</v>
      </c>
      <c r="I239" s="167" t="s">
        <v>1662</v>
      </c>
      <c r="J239" s="184">
        <v>0.15</v>
      </c>
      <c r="K239" s="57">
        <v>44576</v>
      </c>
      <c r="L239" s="57">
        <v>44712</v>
      </c>
      <c r="M239" s="58">
        <v>0.2</v>
      </c>
      <c r="N239" s="58">
        <v>1</v>
      </c>
      <c r="O239" s="58">
        <v>1</v>
      </c>
      <c r="P239" s="58">
        <v>1</v>
      </c>
      <c r="Q239" s="60" t="s">
        <v>1286</v>
      </c>
      <c r="R239" s="58" t="s">
        <v>1563</v>
      </c>
      <c r="S239" s="517" t="s">
        <v>1663</v>
      </c>
      <c r="T239" s="517" t="s">
        <v>40</v>
      </c>
      <c r="U239" s="517" t="s">
        <v>40</v>
      </c>
      <c r="V239" s="88" t="s">
        <v>1652</v>
      </c>
      <c r="W239" s="60" t="s">
        <v>1442</v>
      </c>
      <c r="X239" s="525" t="s">
        <v>1432</v>
      </c>
      <c r="Y239" s="525" t="s">
        <v>1526</v>
      </c>
      <c r="Z239" s="525" t="s">
        <v>1548</v>
      </c>
      <c r="AA239" s="525" t="s">
        <v>1629</v>
      </c>
      <c r="AB239" s="525" t="s">
        <v>1303</v>
      </c>
      <c r="AC239" s="580" t="s">
        <v>1653</v>
      </c>
      <c r="AD239" s="463">
        <v>18231000</v>
      </c>
      <c r="AE239" s="463">
        <v>120475003.19999999</v>
      </c>
    </row>
    <row r="240" spans="1:31" ht="42" customHeight="1" x14ac:dyDescent="0.25">
      <c r="A240" s="454"/>
      <c r="B240" s="454"/>
      <c r="C240" s="454"/>
      <c r="D240" s="461"/>
      <c r="E240" s="461"/>
      <c r="F240" s="461"/>
      <c r="G240" s="583"/>
      <c r="H240" s="165" t="s">
        <v>1814</v>
      </c>
      <c r="I240" s="167" t="s">
        <v>1664</v>
      </c>
      <c r="J240" s="184">
        <v>0.15</v>
      </c>
      <c r="K240" s="57">
        <v>44743</v>
      </c>
      <c r="L240" s="57">
        <v>44895</v>
      </c>
      <c r="M240" s="58">
        <v>0</v>
      </c>
      <c r="N240" s="58">
        <v>0</v>
      </c>
      <c r="O240" s="58">
        <v>0.3</v>
      </c>
      <c r="P240" s="59">
        <v>1</v>
      </c>
      <c r="Q240" s="60" t="s">
        <v>1286</v>
      </c>
      <c r="R240" s="58" t="s">
        <v>1563</v>
      </c>
      <c r="S240" s="551"/>
      <c r="T240" s="551"/>
      <c r="U240" s="551"/>
      <c r="V240" s="88" t="s">
        <v>1652</v>
      </c>
      <c r="W240" s="60" t="s">
        <v>1442</v>
      </c>
      <c r="X240" s="583"/>
      <c r="Y240" s="583"/>
      <c r="Z240" s="583"/>
      <c r="AA240" s="583"/>
      <c r="AB240" s="583"/>
      <c r="AC240" s="582"/>
      <c r="AD240" s="464"/>
      <c r="AE240" s="464"/>
    </row>
    <row r="241" spans="1:31" ht="42" customHeight="1" x14ac:dyDescent="0.25">
      <c r="A241" s="454"/>
      <c r="B241" s="454"/>
      <c r="C241" s="454"/>
      <c r="D241" s="461"/>
      <c r="E241" s="461"/>
      <c r="F241" s="461"/>
      <c r="G241" s="583"/>
      <c r="H241" s="165" t="s">
        <v>1815</v>
      </c>
      <c r="I241" s="167" t="s">
        <v>1665</v>
      </c>
      <c r="J241" s="184">
        <v>0.2</v>
      </c>
      <c r="K241" s="57">
        <v>44576</v>
      </c>
      <c r="L241" s="57">
        <v>44834</v>
      </c>
      <c r="M241" s="58">
        <v>0.1</v>
      </c>
      <c r="N241" s="58">
        <v>0.3</v>
      </c>
      <c r="O241" s="58">
        <v>1</v>
      </c>
      <c r="P241" s="58">
        <v>1</v>
      </c>
      <c r="Q241" s="60" t="s">
        <v>1286</v>
      </c>
      <c r="R241" s="58" t="s">
        <v>1563</v>
      </c>
      <c r="S241" s="551"/>
      <c r="T241" s="551"/>
      <c r="U241" s="551"/>
      <c r="V241" s="88" t="s">
        <v>1652</v>
      </c>
      <c r="W241" s="60" t="s">
        <v>1442</v>
      </c>
      <c r="X241" s="583"/>
      <c r="Y241" s="583"/>
      <c r="Z241" s="583"/>
      <c r="AA241" s="583"/>
      <c r="AB241" s="583"/>
      <c r="AC241" s="582"/>
      <c r="AD241" s="464"/>
      <c r="AE241" s="464"/>
    </row>
    <row r="242" spans="1:31" ht="42" customHeight="1" x14ac:dyDescent="0.25">
      <c r="A242" s="454"/>
      <c r="B242" s="454"/>
      <c r="C242" s="454"/>
      <c r="D242" s="461"/>
      <c r="E242" s="461"/>
      <c r="F242" s="461"/>
      <c r="G242" s="583"/>
      <c r="H242" s="165" t="s">
        <v>1816</v>
      </c>
      <c r="I242" s="167" t="s">
        <v>1666</v>
      </c>
      <c r="J242" s="184">
        <v>0.3</v>
      </c>
      <c r="K242" s="57">
        <v>44682</v>
      </c>
      <c r="L242" s="57">
        <v>44895</v>
      </c>
      <c r="M242" s="58">
        <v>0</v>
      </c>
      <c r="N242" s="58">
        <v>0.05</v>
      </c>
      <c r="O242" s="58">
        <v>0.2</v>
      </c>
      <c r="P242" s="59">
        <v>1</v>
      </c>
      <c r="Q242" s="60" t="s">
        <v>1286</v>
      </c>
      <c r="R242" s="58" t="s">
        <v>1563</v>
      </c>
      <c r="S242" s="551"/>
      <c r="T242" s="551"/>
      <c r="U242" s="551"/>
      <c r="V242" s="88" t="s">
        <v>1652</v>
      </c>
      <c r="W242" s="60" t="s">
        <v>1442</v>
      </c>
      <c r="X242" s="583"/>
      <c r="Y242" s="583"/>
      <c r="Z242" s="583"/>
      <c r="AA242" s="583"/>
      <c r="AB242" s="583"/>
      <c r="AC242" s="582"/>
      <c r="AD242" s="464"/>
      <c r="AE242" s="464"/>
    </row>
    <row r="243" spans="1:31" ht="42" customHeight="1" x14ac:dyDescent="0.25">
      <c r="A243" s="455"/>
      <c r="B243" s="455"/>
      <c r="C243" s="455"/>
      <c r="D243" s="462"/>
      <c r="E243" s="462"/>
      <c r="F243" s="462"/>
      <c r="G243" s="526"/>
      <c r="H243" s="165" t="s">
        <v>1817</v>
      </c>
      <c r="I243" s="167" t="s">
        <v>1667</v>
      </c>
      <c r="J243" s="184">
        <v>0.2</v>
      </c>
      <c r="K243" s="57">
        <v>44593</v>
      </c>
      <c r="L243" s="57">
        <v>44895</v>
      </c>
      <c r="M243" s="58">
        <v>0.1</v>
      </c>
      <c r="N243" s="58">
        <v>0.2</v>
      </c>
      <c r="O243" s="58">
        <v>0.6</v>
      </c>
      <c r="P243" s="59">
        <v>1</v>
      </c>
      <c r="Q243" s="60" t="s">
        <v>1286</v>
      </c>
      <c r="R243" s="58" t="s">
        <v>1563</v>
      </c>
      <c r="S243" s="518"/>
      <c r="T243" s="518"/>
      <c r="U243" s="518"/>
      <c r="V243" s="88" t="s">
        <v>1652</v>
      </c>
      <c r="W243" s="60" t="s">
        <v>1442</v>
      </c>
      <c r="X243" s="526"/>
      <c r="Y243" s="526"/>
      <c r="Z243" s="526"/>
      <c r="AA243" s="526"/>
      <c r="AB243" s="526"/>
      <c r="AC243" s="581"/>
      <c r="AD243" s="465"/>
      <c r="AE243" s="465"/>
    </row>
    <row r="244" spans="1:31" ht="82.5" customHeight="1" x14ac:dyDescent="0.25">
      <c r="A244" s="453" t="s">
        <v>1280</v>
      </c>
      <c r="B244" s="453" t="s">
        <v>1776</v>
      </c>
      <c r="C244" s="453" t="s">
        <v>1818</v>
      </c>
      <c r="D244" s="460" t="s">
        <v>1668</v>
      </c>
      <c r="E244" s="460" t="s">
        <v>1669</v>
      </c>
      <c r="F244" s="460" t="s">
        <v>2247</v>
      </c>
      <c r="G244" s="460" t="s">
        <v>1670</v>
      </c>
      <c r="H244" s="165" t="s">
        <v>1819</v>
      </c>
      <c r="I244" s="167" t="s">
        <v>1671</v>
      </c>
      <c r="J244" s="184">
        <v>0.5</v>
      </c>
      <c r="K244" s="57">
        <v>44593</v>
      </c>
      <c r="L244" s="57">
        <v>44804</v>
      </c>
      <c r="M244" s="58">
        <v>0.1</v>
      </c>
      <c r="N244" s="58">
        <v>0.3</v>
      </c>
      <c r="O244" s="58">
        <v>1</v>
      </c>
      <c r="P244" s="58">
        <v>1</v>
      </c>
      <c r="Q244" s="60" t="s">
        <v>1286</v>
      </c>
      <c r="R244" s="58" t="s">
        <v>1563</v>
      </c>
      <c r="S244" s="517" t="s">
        <v>1672</v>
      </c>
      <c r="T244" s="517" t="s">
        <v>40</v>
      </c>
      <c r="U244" s="517" t="s">
        <v>40</v>
      </c>
      <c r="V244" s="88" t="s">
        <v>1652</v>
      </c>
      <c r="W244" s="60" t="s">
        <v>1442</v>
      </c>
      <c r="X244" s="525" t="s">
        <v>1432</v>
      </c>
      <c r="Y244" s="525" t="s">
        <v>1526</v>
      </c>
      <c r="Z244" s="525" t="s">
        <v>1548</v>
      </c>
      <c r="AA244" s="525" t="s">
        <v>1548</v>
      </c>
      <c r="AB244" s="525" t="s">
        <v>1303</v>
      </c>
      <c r="AC244" s="580" t="s">
        <v>1653</v>
      </c>
      <c r="AD244" s="463">
        <v>22806681</v>
      </c>
      <c r="AE244" s="463">
        <v>23441535.100000001</v>
      </c>
    </row>
    <row r="245" spans="1:31" ht="82.5" customHeight="1" x14ac:dyDescent="0.25">
      <c r="A245" s="455"/>
      <c r="B245" s="455"/>
      <c r="C245" s="455"/>
      <c r="D245" s="462"/>
      <c r="E245" s="462"/>
      <c r="F245" s="462"/>
      <c r="G245" s="462"/>
      <c r="H245" s="165" t="s">
        <v>1820</v>
      </c>
      <c r="I245" s="167" t="s">
        <v>1673</v>
      </c>
      <c r="J245" s="184">
        <v>0.5</v>
      </c>
      <c r="K245" s="57">
        <v>44774</v>
      </c>
      <c r="L245" s="57">
        <v>44926</v>
      </c>
      <c r="M245" s="58">
        <v>0</v>
      </c>
      <c r="N245" s="58">
        <v>0</v>
      </c>
      <c r="O245" s="58">
        <v>0.2</v>
      </c>
      <c r="P245" s="59">
        <v>1</v>
      </c>
      <c r="Q245" s="60" t="s">
        <v>1286</v>
      </c>
      <c r="R245" s="58" t="s">
        <v>1563</v>
      </c>
      <c r="S245" s="518"/>
      <c r="T245" s="518"/>
      <c r="U245" s="518"/>
      <c r="V245" s="88" t="s">
        <v>1652</v>
      </c>
      <c r="W245" s="60" t="s">
        <v>1442</v>
      </c>
      <c r="X245" s="526"/>
      <c r="Y245" s="526"/>
      <c r="Z245" s="526"/>
      <c r="AA245" s="526"/>
      <c r="AB245" s="526"/>
      <c r="AC245" s="581"/>
      <c r="AD245" s="465"/>
      <c r="AE245" s="465"/>
    </row>
    <row r="246" spans="1:31" ht="53.25" customHeight="1" x14ac:dyDescent="0.25">
      <c r="A246" s="453" t="s">
        <v>1280</v>
      </c>
      <c r="B246" s="453" t="s">
        <v>1776</v>
      </c>
      <c r="C246" s="453" t="s">
        <v>1824</v>
      </c>
      <c r="D246" s="460" t="s">
        <v>1679</v>
      </c>
      <c r="E246" s="460" t="s">
        <v>1680</v>
      </c>
      <c r="F246" s="460" t="s">
        <v>1681</v>
      </c>
      <c r="G246" s="525" t="s">
        <v>1823</v>
      </c>
      <c r="H246" s="165" t="s">
        <v>1825</v>
      </c>
      <c r="I246" s="167" t="s">
        <v>1682</v>
      </c>
      <c r="J246" s="184">
        <v>0.4</v>
      </c>
      <c r="K246" s="57">
        <v>44606</v>
      </c>
      <c r="L246" s="57">
        <v>44925</v>
      </c>
      <c r="M246" s="58">
        <v>0.1</v>
      </c>
      <c r="N246" s="58">
        <v>0.4</v>
      </c>
      <c r="O246" s="58">
        <v>0.65</v>
      </c>
      <c r="P246" s="58">
        <v>1</v>
      </c>
      <c r="Q246" s="60" t="s">
        <v>38</v>
      </c>
      <c r="R246" s="60" t="s">
        <v>1564</v>
      </c>
      <c r="S246" s="517" t="s">
        <v>1833</v>
      </c>
      <c r="T246" s="517" t="s">
        <v>40</v>
      </c>
      <c r="U246" s="517" t="s">
        <v>40</v>
      </c>
      <c r="V246" s="88" t="s">
        <v>1652</v>
      </c>
      <c r="W246" s="60" t="s">
        <v>40</v>
      </c>
      <c r="X246" s="525" t="s">
        <v>1432</v>
      </c>
      <c r="Y246" s="525" t="s">
        <v>1526</v>
      </c>
      <c r="Z246" s="525" t="s">
        <v>1548</v>
      </c>
      <c r="AA246" s="525" t="s">
        <v>1629</v>
      </c>
      <c r="AB246" s="525" t="s">
        <v>1303</v>
      </c>
      <c r="AC246" s="580" t="s">
        <v>1684</v>
      </c>
      <c r="AD246" s="463">
        <v>303146564</v>
      </c>
      <c r="AE246" s="463">
        <v>330468059.25</v>
      </c>
    </row>
    <row r="247" spans="1:31" ht="53.25" customHeight="1" x14ac:dyDescent="0.25">
      <c r="A247" s="454"/>
      <c r="B247" s="454"/>
      <c r="C247" s="454"/>
      <c r="D247" s="461"/>
      <c r="E247" s="461"/>
      <c r="F247" s="461"/>
      <c r="G247" s="583"/>
      <c r="H247" s="165" t="s">
        <v>1826</v>
      </c>
      <c r="I247" s="167" t="s">
        <v>1685</v>
      </c>
      <c r="J247" s="184">
        <v>0.05</v>
      </c>
      <c r="K247" s="57">
        <v>44743</v>
      </c>
      <c r="L247" s="57">
        <v>44771</v>
      </c>
      <c r="M247" s="58">
        <v>0</v>
      </c>
      <c r="N247" s="58">
        <v>0</v>
      </c>
      <c r="O247" s="58">
        <v>1</v>
      </c>
      <c r="P247" s="58">
        <v>1</v>
      </c>
      <c r="Q247" s="60" t="s">
        <v>38</v>
      </c>
      <c r="R247" s="60" t="s">
        <v>1564</v>
      </c>
      <c r="S247" s="551" t="s">
        <v>1683</v>
      </c>
      <c r="T247" s="551" t="s">
        <v>40</v>
      </c>
      <c r="U247" s="551" t="s">
        <v>40</v>
      </c>
      <c r="V247" s="88" t="s">
        <v>1652</v>
      </c>
      <c r="W247" s="60" t="s">
        <v>40</v>
      </c>
      <c r="X247" s="583"/>
      <c r="Y247" s="583" t="s">
        <v>1526</v>
      </c>
      <c r="Z247" s="583" t="s">
        <v>1548</v>
      </c>
      <c r="AA247" s="583" t="s">
        <v>1629</v>
      </c>
      <c r="AB247" s="583" t="s">
        <v>1303</v>
      </c>
      <c r="AC247" s="582" t="s">
        <v>1684</v>
      </c>
      <c r="AD247" s="464"/>
      <c r="AE247" s="464"/>
    </row>
    <row r="248" spans="1:31" ht="53.25" customHeight="1" x14ac:dyDescent="0.25">
      <c r="A248" s="454"/>
      <c r="B248" s="454"/>
      <c r="C248" s="454"/>
      <c r="D248" s="461"/>
      <c r="E248" s="461"/>
      <c r="F248" s="461"/>
      <c r="G248" s="583"/>
      <c r="H248" s="165" t="s">
        <v>1827</v>
      </c>
      <c r="I248" s="167" t="s">
        <v>1687</v>
      </c>
      <c r="J248" s="184">
        <v>0.15</v>
      </c>
      <c r="K248" s="57">
        <v>44742</v>
      </c>
      <c r="L248" s="57">
        <v>44925</v>
      </c>
      <c r="M248" s="58">
        <v>0</v>
      </c>
      <c r="N248" s="58">
        <v>0.5</v>
      </c>
      <c r="O248" s="58">
        <v>0</v>
      </c>
      <c r="P248" s="59">
        <v>1</v>
      </c>
      <c r="Q248" s="60" t="s">
        <v>38</v>
      </c>
      <c r="R248" s="60" t="s">
        <v>1564</v>
      </c>
      <c r="S248" s="551" t="s">
        <v>1686</v>
      </c>
      <c r="T248" s="551" t="s">
        <v>40</v>
      </c>
      <c r="U248" s="551" t="s">
        <v>40</v>
      </c>
      <c r="V248" s="88" t="s">
        <v>1652</v>
      </c>
      <c r="W248" s="60" t="s">
        <v>40</v>
      </c>
      <c r="X248" s="583"/>
      <c r="Y248" s="583" t="s">
        <v>1526</v>
      </c>
      <c r="Z248" s="583" t="s">
        <v>1548</v>
      </c>
      <c r="AA248" s="583" t="s">
        <v>1629</v>
      </c>
      <c r="AB248" s="583" t="s">
        <v>1303</v>
      </c>
      <c r="AC248" s="582" t="s">
        <v>1684</v>
      </c>
      <c r="AD248" s="464"/>
      <c r="AE248" s="464"/>
    </row>
    <row r="249" spans="1:31" ht="53.25" customHeight="1" x14ac:dyDescent="0.25">
      <c r="A249" s="454"/>
      <c r="B249" s="454"/>
      <c r="C249" s="454"/>
      <c r="D249" s="461"/>
      <c r="E249" s="461"/>
      <c r="F249" s="461"/>
      <c r="G249" s="583"/>
      <c r="H249" s="165" t="s">
        <v>1828</v>
      </c>
      <c r="I249" s="167" t="s">
        <v>1688</v>
      </c>
      <c r="J249" s="184">
        <v>0.35</v>
      </c>
      <c r="K249" s="57">
        <v>44572</v>
      </c>
      <c r="L249" s="57">
        <v>44925</v>
      </c>
      <c r="M249" s="58">
        <v>0.25</v>
      </c>
      <c r="N249" s="58">
        <v>0.5</v>
      </c>
      <c r="O249" s="58">
        <v>0.75</v>
      </c>
      <c r="P249" s="59">
        <v>1</v>
      </c>
      <c r="Q249" s="60" t="s">
        <v>38</v>
      </c>
      <c r="R249" s="60" t="s">
        <v>1564</v>
      </c>
      <c r="S249" s="551" t="s">
        <v>1689</v>
      </c>
      <c r="T249" s="551" t="s">
        <v>40</v>
      </c>
      <c r="U249" s="551" t="s">
        <v>40</v>
      </c>
      <c r="V249" s="88" t="s">
        <v>1652</v>
      </c>
      <c r="W249" s="60" t="s">
        <v>40</v>
      </c>
      <c r="X249" s="583"/>
      <c r="Y249" s="583" t="s">
        <v>1526</v>
      </c>
      <c r="Z249" s="583" t="s">
        <v>1548</v>
      </c>
      <c r="AA249" s="583" t="s">
        <v>1629</v>
      </c>
      <c r="AB249" s="583" t="s">
        <v>1303</v>
      </c>
      <c r="AC249" s="582" t="s">
        <v>1684</v>
      </c>
      <c r="AD249" s="464"/>
      <c r="AE249" s="464"/>
    </row>
    <row r="250" spans="1:31" ht="53.25" customHeight="1" x14ac:dyDescent="0.25">
      <c r="A250" s="455"/>
      <c r="B250" s="455"/>
      <c r="C250" s="455"/>
      <c r="D250" s="462"/>
      <c r="E250" s="462"/>
      <c r="F250" s="462"/>
      <c r="G250" s="526"/>
      <c r="H250" s="165" t="s">
        <v>1829</v>
      </c>
      <c r="I250" s="167" t="s">
        <v>1690</v>
      </c>
      <c r="J250" s="184">
        <v>0.05</v>
      </c>
      <c r="K250" s="57">
        <v>44743</v>
      </c>
      <c r="L250" s="57">
        <v>44771</v>
      </c>
      <c r="M250" s="58">
        <v>0</v>
      </c>
      <c r="N250" s="58">
        <v>0</v>
      </c>
      <c r="O250" s="58">
        <v>1</v>
      </c>
      <c r="P250" s="58">
        <v>1</v>
      </c>
      <c r="Q250" s="60" t="s">
        <v>38</v>
      </c>
      <c r="R250" s="60" t="s">
        <v>1564</v>
      </c>
      <c r="S250" s="518" t="s">
        <v>1689</v>
      </c>
      <c r="T250" s="518" t="s">
        <v>40</v>
      </c>
      <c r="U250" s="518" t="s">
        <v>40</v>
      </c>
      <c r="V250" s="88" t="s">
        <v>1652</v>
      </c>
      <c r="W250" s="60" t="s">
        <v>40</v>
      </c>
      <c r="X250" s="526"/>
      <c r="Y250" s="526" t="s">
        <v>1526</v>
      </c>
      <c r="Z250" s="526" t="s">
        <v>1548</v>
      </c>
      <c r="AA250" s="526" t="s">
        <v>1629</v>
      </c>
      <c r="AB250" s="526" t="s">
        <v>1303</v>
      </c>
      <c r="AC250" s="581" t="s">
        <v>1684</v>
      </c>
      <c r="AD250" s="465"/>
      <c r="AE250" s="465"/>
    </row>
    <row r="251" spans="1:31" ht="52.5" customHeight="1" x14ac:dyDescent="0.25">
      <c r="A251" s="453" t="s">
        <v>1280</v>
      </c>
      <c r="B251" s="453" t="s">
        <v>1776</v>
      </c>
      <c r="C251" s="453" t="s">
        <v>1841</v>
      </c>
      <c r="D251" s="460" t="s">
        <v>1701</v>
      </c>
      <c r="E251" s="460" t="s">
        <v>1702</v>
      </c>
      <c r="F251" s="460" t="s">
        <v>2251</v>
      </c>
      <c r="G251" s="460" t="s">
        <v>1661</v>
      </c>
      <c r="H251" s="165" t="s">
        <v>1842</v>
      </c>
      <c r="I251" s="167" t="s">
        <v>1703</v>
      </c>
      <c r="J251" s="184">
        <v>0.3</v>
      </c>
      <c r="K251" s="57">
        <v>44565</v>
      </c>
      <c r="L251" s="57">
        <v>44910</v>
      </c>
      <c r="M251" s="58">
        <v>0.25</v>
      </c>
      <c r="N251" s="58">
        <v>0.5</v>
      </c>
      <c r="O251" s="58">
        <v>0.75</v>
      </c>
      <c r="P251" s="58">
        <v>1</v>
      </c>
      <c r="Q251" s="60" t="s">
        <v>1286</v>
      </c>
      <c r="R251" s="60" t="s">
        <v>1563</v>
      </c>
      <c r="S251" s="517" t="s">
        <v>2252</v>
      </c>
      <c r="T251" s="517" t="s">
        <v>40</v>
      </c>
      <c r="U251" s="517" t="s">
        <v>40</v>
      </c>
      <c r="V251" s="88" t="s">
        <v>1652</v>
      </c>
      <c r="W251" s="60" t="s">
        <v>1442</v>
      </c>
      <c r="X251" s="525" t="s">
        <v>1414</v>
      </c>
      <c r="Y251" s="73" t="s">
        <v>1491</v>
      </c>
      <c r="Z251" s="73" t="s">
        <v>1548</v>
      </c>
      <c r="AA251" s="73" t="s">
        <v>1629</v>
      </c>
      <c r="AB251" s="525" t="s">
        <v>1303</v>
      </c>
      <c r="AC251" s="580" t="s">
        <v>1684</v>
      </c>
      <c r="AD251" s="463">
        <v>141612712</v>
      </c>
      <c r="AE251" s="463">
        <v>55663340.879999995</v>
      </c>
    </row>
    <row r="252" spans="1:31" ht="52.5" customHeight="1" x14ac:dyDescent="0.25">
      <c r="A252" s="454"/>
      <c r="B252" s="454"/>
      <c r="C252" s="454"/>
      <c r="D252" s="461"/>
      <c r="E252" s="461"/>
      <c r="F252" s="461"/>
      <c r="G252" s="461"/>
      <c r="H252" s="165" t="s">
        <v>1843</v>
      </c>
      <c r="I252" s="167" t="s">
        <v>1704</v>
      </c>
      <c r="J252" s="184">
        <v>0.3</v>
      </c>
      <c r="K252" s="57">
        <v>44593</v>
      </c>
      <c r="L252" s="57">
        <v>44925</v>
      </c>
      <c r="M252" s="58">
        <v>0.25</v>
      </c>
      <c r="N252" s="58">
        <v>0.5</v>
      </c>
      <c r="O252" s="58">
        <v>0.75</v>
      </c>
      <c r="P252" s="58">
        <v>1</v>
      </c>
      <c r="Q252" s="60" t="s">
        <v>1296</v>
      </c>
      <c r="R252" s="60" t="s">
        <v>1563</v>
      </c>
      <c r="S252" s="551"/>
      <c r="T252" s="551"/>
      <c r="U252" s="551"/>
      <c r="V252" s="88" t="s">
        <v>1652</v>
      </c>
      <c r="W252" s="60" t="s">
        <v>1442</v>
      </c>
      <c r="X252" s="583"/>
      <c r="Y252" s="74" t="s">
        <v>1491</v>
      </c>
      <c r="Z252" s="74" t="s">
        <v>1548</v>
      </c>
      <c r="AA252" s="74" t="s">
        <v>1629</v>
      </c>
      <c r="AB252" s="583" t="s">
        <v>1303</v>
      </c>
      <c r="AC252" s="582"/>
      <c r="AD252" s="464"/>
      <c r="AE252" s="464"/>
    </row>
    <row r="253" spans="1:31" ht="52.5" customHeight="1" x14ac:dyDescent="0.25">
      <c r="A253" s="454"/>
      <c r="B253" s="454"/>
      <c r="C253" s="454"/>
      <c r="D253" s="461"/>
      <c r="E253" s="461"/>
      <c r="F253" s="461"/>
      <c r="G253" s="461"/>
      <c r="H253" s="165" t="s">
        <v>1844</v>
      </c>
      <c r="I253" s="167" t="s">
        <v>1705</v>
      </c>
      <c r="J253" s="184">
        <v>0.3</v>
      </c>
      <c r="K253" s="57">
        <v>44593</v>
      </c>
      <c r="L253" s="57">
        <v>44925</v>
      </c>
      <c r="M253" s="58">
        <v>0.25</v>
      </c>
      <c r="N253" s="58">
        <v>0.5</v>
      </c>
      <c r="O253" s="58">
        <v>0.75</v>
      </c>
      <c r="P253" s="58">
        <v>1</v>
      </c>
      <c r="Q253" s="60" t="s">
        <v>1296</v>
      </c>
      <c r="R253" s="60" t="s">
        <v>1563</v>
      </c>
      <c r="S253" s="551"/>
      <c r="T253" s="551"/>
      <c r="U253" s="551"/>
      <c r="V253" s="88" t="s">
        <v>1652</v>
      </c>
      <c r="W253" s="60" t="s">
        <v>1442</v>
      </c>
      <c r="X253" s="583"/>
      <c r="Y253" s="74" t="s">
        <v>1491</v>
      </c>
      <c r="Z253" s="74" t="s">
        <v>1548</v>
      </c>
      <c r="AA253" s="74" t="s">
        <v>1629</v>
      </c>
      <c r="AB253" s="583" t="s">
        <v>1303</v>
      </c>
      <c r="AC253" s="582"/>
      <c r="AD253" s="464"/>
      <c r="AE253" s="464"/>
    </row>
    <row r="254" spans="1:31" ht="52.5" customHeight="1" x14ac:dyDescent="0.25">
      <c r="A254" s="455"/>
      <c r="B254" s="455"/>
      <c r="C254" s="455"/>
      <c r="D254" s="462"/>
      <c r="E254" s="462"/>
      <c r="F254" s="462"/>
      <c r="G254" s="462"/>
      <c r="H254" s="165" t="s">
        <v>1845</v>
      </c>
      <c r="I254" s="167" t="s">
        <v>1706</v>
      </c>
      <c r="J254" s="184">
        <v>0.1</v>
      </c>
      <c r="K254" s="57">
        <v>44743</v>
      </c>
      <c r="L254" s="57">
        <v>44772</v>
      </c>
      <c r="M254" s="58">
        <v>0</v>
      </c>
      <c r="N254" s="59">
        <v>0</v>
      </c>
      <c r="O254" s="58">
        <v>1</v>
      </c>
      <c r="P254" s="58">
        <v>1</v>
      </c>
      <c r="Q254" s="60" t="s">
        <v>1296</v>
      </c>
      <c r="R254" s="60" t="s">
        <v>1563</v>
      </c>
      <c r="S254" s="518"/>
      <c r="T254" s="518"/>
      <c r="U254" s="518"/>
      <c r="V254" s="88" t="s">
        <v>1652</v>
      </c>
      <c r="W254" s="60" t="s">
        <v>1442</v>
      </c>
      <c r="X254" s="526"/>
      <c r="Y254" s="75" t="s">
        <v>1491</v>
      </c>
      <c r="Z254" s="75" t="s">
        <v>1548</v>
      </c>
      <c r="AA254" s="75" t="s">
        <v>1629</v>
      </c>
      <c r="AB254" s="526" t="s">
        <v>1303</v>
      </c>
      <c r="AC254" s="581"/>
      <c r="AD254" s="465"/>
      <c r="AE254" s="465"/>
    </row>
    <row r="255" spans="1:31" ht="50.25" customHeight="1" x14ac:dyDescent="0.25">
      <c r="A255" s="453" t="s">
        <v>1280</v>
      </c>
      <c r="B255" s="453" t="s">
        <v>1776</v>
      </c>
      <c r="C255" s="453" t="s">
        <v>1854</v>
      </c>
      <c r="D255" s="460" t="s">
        <v>1724</v>
      </c>
      <c r="E255" s="460" t="s">
        <v>1725</v>
      </c>
      <c r="F255" s="460" t="s">
        <v>1726</v>
      </c>
      <c r="G255" s="460" t="s">
        <v>1661</v>
      </c>
      <c r="H255" s="165" t="s">
        <v>1855</v>
      </c>
      <c r="I255" s="167" t="s">
        <v>1727</v>
      </c>
      <c r="J255" s="184">
        <v>0.2</v>
      </c>
      <c r="K255" s="57">
        <v>44576</v>
      </c>
      <c r="L255" s="57">
        <v>44651</v>
      </c>
      <c r="M255" s="58">
        <v>1</v>
      </c>
      <c r="N255" s="58">
        <v>1</v>
      </c>
      <c r="O255" s="58">
        <v>1</v>
      </c>
      <c r="P255" s="58">
        <v>1</v>
      </c>
      <c r="Q255" s="60" t="s">
        <v>72</v>
      </c>
      <c r="R255" s="60" t="s">
        <v>1564</v>
      </c>
      <c r="S255" s="517" t="s">
        <v>1728</v>
      </c>
      <c r="T255" s="517" t="s">
        <v>40</v>
      </c>
      <c r="U255" s="517" t="s">
        <v>40</v>
      </c>
      <c r="V255" s="88" t="s">
        <v>1652</v>
      </c>
      <c r="W255" s="60" t="s">
        <v>1442</v>
      </c>
      <c r="X255" s="517" t="s">
        <v>1399</v>
      </c>
      <c r="Y255" s="517" t="s">
        <v>1465</v>
      </c>
      <c r="Z255" s="517" t="s">
        <v>1729</v>
      </c>
      <c r="AA255" s="517" t="s">
        <v>1730</v>
      </c>
      <c r="AB255" s="517" t="s">
        <v>1319</v>
      </c>
      <c r="AC255" s="580"/>
      <c r="AD255" s="463">
        <v>141404405</v>
      </c>
      <c r="AE255" s="463">
        <v>17180628.858660001</v>
      </c>
    </row>
    <row r="256" spans="1:31" ht="50.25" customHeight="1" x14ac:dyDescent="0.25">
      <c r="A256" s="454"/>
      <c r="B256" s="454"/>
      <c r="C256" s="454"/>
      <c r="D256" s="461"/>
      <c r="E256" s="461"/>
      <c r="F256" s="461"/>
      <c r="G256" s="461"/>
      <c r="H256" s="165" t="s">
        <v>1856</v>
      </c>
      <c r="I256" s="168" t="s">
        <v>1731</v>
      </c>
      <c r="J256" s="184">
        <v>0.3</v>
      </c>
      <c r="K256" s="57">
        <v>44576</v>
      </c>
      <c r="L256" s="57">
        <v>44926</v>
      </c>
      <c r="M256" s="58">
        <v>0.25</v>
      </c>
      <c r="N256" s="58">
        <v>0.5</v>
      </c>
      <c r="O256" s="58">
        <v>0.75</v>
      </c>
      <c r="P256" s="59">
        <v>1</v>
      </c>
      <c r="Q256" s="60" t="s">
        <v>72</v>
      </c>
      <c r="R256" s="60" t="s">
        <v>1564</v>
      </c>
      <c r="S256" s="551"/>
      <c r="T256" s="551"/>
      <c r="U256" s="551"/>
      <c r="V256" s="88" t="s">
        <v>1652</v>
      </c>
      <c r="W256" s="60" t="s">
        <v>1442</v>
      </c>
      <c r="X256" s="551"/>
      <c r="Y256" s="551"/>
      <c r="Z256" s="551"/>
      <c r="AA256" s="551"/>
      <c r="AB256" s="551"/>
      <c r="AC256" s="582"/>
      <c r="AD256" s="464"/>
      <c r="AE256" s="464"/>
    </row>
    <row r="257" spans="1:31" ht="50.25" customHeight="1" x14ac:dyDescent="0.25">
      <c r="A257" s="454"/>
      <c r="B257" s="454"/>
      <c r="C257" s="454"/>
      <c r="D257" s="461"/>
      <c r="E257" s="461"/>
      <c r="F257" s="461"/>
      <c r="G257" s="461"/>
      <c r="H257" s="165" t="s">
        <v>1857</v>
      </c>
      <c r="I257" s="168" t="s">
        <v>1732</v>
      </c>
      <c r="J257" s="184">
        <v>0.3</v>
      </c>
      <c r="K257" s="57">
        <v>44576</v>
      </c>
      <c r="L257" s="57">
        <v>44926</v>
      </c>
      <c r="M257" s="58">
        <v>0.3</v>
      </c>
      <c r="N257" s="58">
        <v>0.6</v>
      </c>
      <c r="O257" s="58">
        <v>0.9</v>
      </c>
      <c r="P257" s="59">
        <v>1</v>
      </c>
      <c r="Q257" s="60" t="s">
        <v>72</v>
      </c>
      <c r="R257" s="60" t="s">
        <v>1564</v>
      </c>
      <c r="S257" s="551"/>
      <c r="T257" s="551"/>
      <c r="U257" s="551"/>
      <c r="V257" s="88" t="s">
        <v>1652</v>
      </c>
      <c r="W257" s="60" t="s">
        <v>1733</v>
      </c>
      <c r="X257" s="551"/>
      <c r="Y257" s="551"/>
      <c r="Z257" s="551"/>
      <c r="AA257" s="551"/>
      <c r="AB257" s="551"/>
      <c r="AC257" s="582"/>
      <c r="AD257" s="464"/>
      <c r="AE257" s="464"/>
    </row>
    <row r="258" spans="1:31" ht="50.25" customHeight="1" x14ac:dyDescent="0.25">
      <c r="A258" s="455"/>
      <c r="B258" s="455"/>
      <c r="C258" s="455"/>
      <c r="D258" s="462"/>
      <c r="E258" s="462"/>
      <c r="F258" s="462"/>
      <c r="G258" s="462"/>
      <c r="H258" s="165" t="s">
        <v>1858</v>
      </c>
      <c r="I258" s="168" t="s">
        <v>1734</v>
      </c>
      <c r="J258" s="184">
        <v>0.2</v>
      </c>
      <c r="K258" s="57">
        <v>44576</v>
      </c>
      <c r="L258" s="57" t="s">
        <v>1735</v>
      </c>
      <c r="M258" s="58">
        <v>0.5</v>
      </c>
      <c r="N258" s="58">
        <v>1</v>
      </c>
      <c r="O258" s="58">
        <v>1</v>
      </c>
      <c r="P258" s="58">
        <v>1</v>
      </c>
      <c r="Q258" s="60" t="s">
        <v>72</v>
      </c>
      <c r="R258" s="60" t="s">
        <v>1564</v>
      </c>
      <c r="S258" s="518"/>
      <c r="T258" s="518"/>
      <c r="U258" s="518"/>
      <c r="V258" s="88" t="s">
        <v>1652</v>
      </c>
      <c r="W258" s="60" t="s">
        <v>46</v>
      </c>
      <c r="X258" s="518"/>
      <c r="Y258" s="518"/>
      <c r="Z258" s="518"/>
      <c r="AA258" s="518"/>
      <c r="AB258" s="518"/>
      <c r="AC258" s="581"/>
      <c r="AD258" s="465"/>
      <c r="AE258" s="465"/>
    </row>
    <row r="259" spans="1:31" ht="46.5" customHeight="1" x14ac:dyDescent="0.25">
      <c r="A259" s="453" t="s">
        <v>1280</v>
      </c>
      <c r="B259" s="453" t="s">
        <v>1776</v>
      </c>
      <c r="C259" s="453" t="s">
        <v>1859</v>
      </c>
      <c r="D259" s="547" t="s">
        <v>1736</v>
      </c>
      <c r="E259" s="547" t="s">
        <v>1737</v>
      </c>
      <c r="F259" s="547" t="s">
        <v>1738</v>
      </c>
      <c r="G259" s="460" t="s">
        <v>1661</v>
      </c>
      <c r="H259" s="165" t="s">
        <v>1860</v>
      </c>
      <c r="I259" s="167" t="s">
        <v>1739</v>
      </c>
      <c r="J259" s="184">
        <v>0.2</v>
      </c>
      <c r="K259" s="57">
        <v>44576</v>
      </c>
      <c r="L259" s="57">
        <v>44926</v>
      </c>
      <c r="M259" s="58">
        <v>0.3</v>
      </c>
      <c r="N259" s="58">
        <v>0.7</v>
      </c>
      <c r="O259" s="58">
        <v>0.8</v>
      </c>
      <c r="P259" s="59">
        <v>1</v>
      </c>
      <c r="Q259" s="60" t="s">
        <v>1355</v>
      </c>
      <c r="R259" s="60" t="s">
        <v>1564</v>
      </c>
      <c r="S259" s="517" t="s">
        <v>1740</v>
      </c>
      <c r="T259" s="517" t="s">
        <v>40</v>
      </c>
      <c r="U259" s="517" t="s">
        <v>40</v>
      </c>
      <c r="V259" s="88" t="s">
        <v>1652</v>
      </c>
      <c r="W259" s="60" t="s">
        <v>1733</v>
      </c>
      <c r="X259" s="547" t="s">
        <v>1340</v>
      </c>
      <c r="Y259" s="547" t="s">
        <v>1378</v>
      </c>
      <c r="Z259" s="547" t="s">
        <v>3752</v>
      </c>
      <c r="AA259" s="547" t="s">
        <v>1742</v>
      </c>
      <c r="AB259" s="547" t="s">
        <v>1303</v>
      </c>
      <c r="AC259" s="580"/>
      <c r="AD259" s="463">
        <v>109204405</v>
      </c>
      <c r="AE259" s="463">
        <v>17180628.858660001</v>
      </c>
    </row>
    <row r="260" spans="1:31" ht="46.5" customHeight="1" x14ac:dyDescent="0.25">
      <c r="A260" s="454"/>
      <c r="B260" s="454"/>
      <c r="C260" s="454"/>
      <c r="D260" s="550"/>
      <c r="E260" s="550"/>
      <c r="F260" s="550"/>
      <c r="G260" s="461"/>
      <c r="H260" s="165" t="s">
        <v>1861</v>
      </c>
      <c r="I260" s="167" t="s">
        <v>1743</v>
      </c>
      <c r="J260" s="184">
        <v>0.2</v>
      </c>
      <c r="K260" s="57">
        <v>44576</v>
      </c>
      <c r="L260" s="57">
        <v>44742</v>
      </c>
      <c r="M260" s="58">
        <v>0.5</v>
      </c>
      <c r="N260" s="58">
        <v>1</v>
      </c>
      <c r="O260" s="58">
        <v>1</v>
      </c>
      <c r="P260" s="58">
        <v>1</v>
      </c>
      <c r="Q260" s="60" t="s">
        <v>1355</v>
      </c>
      <c r="R260" s="60" t="s">
        <v>1564</v>
      </c>
      <c r="S260" s="551"/>
      <c r="T260" s="551"/>
      <c r="U260" s="551"/>
      <c r="V260" s="88" t="s">
        <v>1652</v>
      </c>
      <c r="W260" s="60" t="s">
        <v>1733</v>
      </c>
      <c r="X260" s="550"/>
      <c r="Y260" s="550"/>
      <c r="Z260" s="550"/>
      <c r="AA260" s="550"/>
      <c r="AB260" s="550"/>
      <c r="AC260" s="582"/>
      <c r="AD260" s="464"/>
      <c r="AE260" s="464"/>
    </row>
    <row r="261" spans="1:31" ht="46.5" customHeight="1" x14ac:dyDescent="0.25">
      <c r="A261" s="454"/>
      <c r="B261" s="454"/>
      <c r="C261" s="454"/>
      <c r="D261" s="550"/>
      <c r="E261" s="550"/>
      <c r="F261" s="550"/>
      <c r="G261" s="461"/>
      <c r="H261" s="165" t="s">
        <v>1862</v>
      </c>
      <c r="I261" s="167" t="s">
        <v>1744</v>
      </c>
      <c r="J261" s="184">
        <v>0.4</v>
      </c>
      <c r="K261" s="57">
        <v>44576</v>
      </c>
      <c r="L261" s="57">
        <v>44926</v>
      </c>
      <c r="M261" s="58">
        <v>0.25</v>
      </c>
      <c r="N261" s="58">
        <v>0.5</v>
      </c>
      <c r="O261" s="58">
        <v>0.75</v>
      </c>
      <c r="P261" s="59">
        <v>1</v>
      </c>
      <c r="Q261" s="60" t="s">
        <v>1355</v>
      </c>
      <c r="R261" s="60" t="s">
        <v>1564</v>
      </c>
      <c r="S261" s="551"/>
      <c r="T261" s="551"/>
      <c r="U261" s="551"/>
      <c r="V261" s="88" t="s">
        <v>1652</v>
      </c>
      <c r="W261" s="60" t="s">
        <v>1733</v>
      </c>
      <c r="X261" s="550"/>
      <c r="Y261" s="550"/>
      <c r="Z261" s="550"/>
      <c r="AA261" s="550"/>
      <c r="AB261" s="550"/>
      <c r="AC261" s="582"/>
      <c r="AD261" s="464"/>
      <c r="AE261" s="464"/>
    </row>
    <row r="262" spans="1:31" ht="46.5" customHeight="1" x14ac:dyDescent="0.25">
      <c r="A262" s="455"/>
      <c r="B262" s="455"/>
      <c r="C262" s="455"/>
      <c r="D262" s="548"/>
      <c r="E262" s="548"/>
      <c r="F262" s="548"/>
      <c r="G262" s="462"/>
      <c r="H262" s="165" t="s">
        <v>1863</v>
      </c>
      <c r="I262" s="167" t="s">
        <v>2254</v>
      </c>
      <c r="J262" s="184">
        <v>0.2</v>
      </c>
      <c r="K262" s="57">
        <v>44576</v>
      </c>
      <c r="L262" s="57">
        <v>44742</v>
      </c>
      <c r="M262" s="58">
        <v>0.5</v>
      </c>
      <c r="N262" s="58">
        <v>1</v>
      </c>
      <c r="O262" s="58">
        <v>1</v>
      </c>
      <c r="P262" s="58">
        <v>1</v>
      </c>
      <c r="Q262" s="60" t="s">
        <v>1355</v>
      </c>
      <c r="R262" s="60" t="s">
        <v>1564</v>
      </c>
      <c r="S262" s="518"/>
      <c r="T262" s="518"/>
      <c r="U262" s="518"/>
      <c r="V262" s="88" t="s">
        <v>1652</v>
      </c>
      <c r="W262" s="60" t="s">
        <v>1733</v>
      </c>
      <c r="X262" s="548"/>
      <c r="Y262" s="548"/>
      <c r="Z262" s="548"/>
      <c r="AA262" s="548"/>
      <c r="AB262" s="548"/>
      <c r="AC262" s="581"/>
      <c r="AD262" s="465"/>
      <c r="AE262" s="465"/>
    </row>
    <row r="263" spans="1:31" ht="84" customHeight="1" x14ac:dyDescent="0.25">
      <c r="A263" s="453" t="s">
        <v>1280</v>
      </c>
      <c r="B263" s="453" t="s">
        <v>1776</v>
      </c>
      <c r="C263" s="453" t="s">
        <v>1864</v>
      </c>
      <c r="D263" s="547" t="s">
        <v>1745</v>
      </c>
      <c r="E263" s="547" t="s">
        <v>1746</v>
      </c>
      <c r="F263" s="547" t="s">
        <v>1747</v>
      </c>
      <c r="G263" s="547" t="s">
        <v>1661</v>
      </c>
      <c r="H263" s="165" t="s">
        <v>1865</v>
      </c>
      <c r="I263" s="167" t="s">
        <v>1748</v>
      </c>
      <c r="J263" s="184">
        <v>0.6</v>
      </c>
      <c r="K263" s="57">
        <v>44576</v>
      </c>
      <c r="L263" s="57">
        <v>44895</v>
      </c>
      <c r="M263" s="58">
        <v>0.2</v>
      </c>
      <c r="N263" s="58">
        <v>0.4</v>
      </c>
      <c r="O263" s="58">
        <v>0.8</v>
      </c>
      <c r="P263" s="59">
        <v>1</v>
      </c>
      <c r="Q263" s="60" t="s">
        <v>1355</v>
      </c>
      <c r="R263" s="60" t="s">
        <v>1564</v>
      </c>
      <c r="S263" s="517" t="s">
        <v>1749</v>
      </c>
      <c r="T263" s="517" t="s">
        <v>40</v>
      </c>
      <c r="U263" s="517" t="s">
        <v>40</v>
      </c>
      <c r="V263" s="88" t="s">
        <v>1652</v>
      </c>
      <c r="W263" s="60" t="s">
        <v>1442</v>
      </c>
      <c r="X263" s="547" t="s">
        <v>1389</v>
      </c>
      <c r="Y263" s="76" t="s">
        <v>1444</v>
      </c>
      <c r="Z263" s="76" t="s">
        <v>3752</v>
      </c>
      <c r="AA263" s="76" t="s">
        <v>1742</v>
      </c>
      <c r="AB263" s="547" t="s">
        <v>1303</v>
      </c>
      <c r="AC263" s="580"/>
      <c r="AD263" s="463">
        <v>15400000</v>
      </c>
      <c r="AE263" s="463">
        <v>52708756.245240003</v>
      </c>
    </row>
    <row r="264" spans="1:31" ht="84" customHeight="1" x14ac:dyDescent="0.25">
      <c r="A264" s="455"/>
      <c r="B264" s="455"/>
      <c r="C264" s="455"/>
      <c r="D264" s="548"/>
      <c r="E264" s="548"/>
      <c r="F264" s="548"/>
      <c r="G264" s="548"/>
      <c r="H264" s="165" t="s">
        <v>1866</v>
      </c>
      <c r="I264" s="167" t="s">
        <v>1750</v>
      </c>
      <c r="J264" s="184">
        <v>0.4</v>
      </c>
      <c r="K264" s="57">
        <v>44576</v>
      </c>
      <c r="L264" s="57">
        <v>44742</v>
      </c>
      <c r="M264" s="58">
        <v>0.5</v>
      </c>
      <c r="N264" s="58">
        <v>1</v>
      </c>
      <c r="O264" s="58">
        <v>1</v>
      </c>
      <c r="P264" s="58">
        <v>1</v>
      </c>
      <c r="Q264" s="60" t="s">
        <v>1355</v>
      </c>
      <c r="R264" s="60" t="s">
        <v>1564</v>
      </c>
      <c r="S264" s="518"/>
      <c r="T264" s="518"/>
      <c r="U264" s="518"/>
      <c r="V264" s="88" t="s">
        <v>1652</v>
      </c>
      <c r="W264" s="60" t="s">
        <v>1442</v>
      </c>
      <c r="X264" s="548"/>
      <c r="Y264" s="77" t="s">
        <v>1444</v>
      </c>
      <c r="Z264" s="77" t="s">
        <v>3752</v>
      </c>
      <c r="AA264" s="77" t="s">
        <v>1742</v>
      </c>
      <c r="AB264" s="548"/>
      <c r="AC264" s="581"/>
      <c r="AD264" s="465"/>
      <c r="AE264" s="465"/>
    </row>
    <row r="265" spans="1:31" ht="52.5" customHeight="1" x14ac:dyDescent="0.25">
      <c r="A265" s="453" t="s">
        <v>1280</v>
      </c>
      <c r="B265" s="453" t="s">
        <v>1776</v>
      </c>
      <c r="C265" s="453" t="s">
        <v>1867</v>
      </c>
      <c r="D265" s="547" t="s">
        <v>1751</v>
      </c>
      <c r="E265" s="547" t="s">
        <v>1752</v>
      </c>
      <c r="F265" s="547" t="s">
        <v>1753</v>
      </c>
      <c r="G265" s="547" t="s">
        <v>1661</v>
      </c>
      <c r="H265" s="165" t="s">
        <v>1868</v>
      </c>
      <c r="I265" s="167" t="s">
        <v>1754</v>
      </c>
      <c r="J265" s="184">
        <v>0.2</v>
      </c>
      <c r="K265" s="57">
        <v>44562</v>
      </c>
      <c r="L265" s="57">
        <v>44926</v>
      </c>
      <c r="M265" s="60">
        <v>0.2</v>
      </c>
      <c r="N265" s="60">
        <v>0.4</v>
      </c>
      <c r="O265" s="60">
        <v>0.7</v>
      </c>
      <c r="P265" s="61">
        <v>1</v>
      </c>
      <c r="Q265" s="60" t="s">
        <v>1355</v>
      </c>
      <c r="R265" s="60" t="s">
        <v>1564</v>
      </c>
      <c r="S265" s="517" t="s">
        <v>1755</v>
      </c>
      <c r="T265" s="517" t="s">
        <v>40</v>
      </c>
      <c r="U265" s="517" t="s">
        <v>40</v>
      </c>
      <c r="V265" s="88" t="s">
        <v>1627</v>
      </c>
      <c r="W265" s="60" t="s">
        <v>1442</v>
      </c>
      <c r="X265" s="577" t="s">
        <v>1281</v>
      </c>
      <c r="Y265" s="73" t="s">
        <v>1290</v>
      </c>
      <c r="Z265" s="525" t="s">
        <v>1756</v>
      </c>
      <c r="AA265" s="525" t="s">
        <v>1757</v>
      </c>
      <c r="AB265" s="525" t="s">
        <v>1285</v>
      </c>
      <c r="AC265" s="605"/>
      <c r="AD265" s="463">
        <v>104732464</v>
      </c>
      <c r="AE265" s="463">
        <v>37852290</v>
      </c>
    </row>
    <row r="266" spans="1:31" ht="52.5" customHeight="1" x14ac:dyDescent="0.25">
      <c r="A266" s="454"/>
      <c r="B266" s="454"/>
      <c r="C266" s="454"/>
      <c r="D266" s="550"/>
      <c r="E266" s="550"/>
      <c r="F266" s="550"/>
      <c r="G266" s="550"/>
      <c r="H266" s="165" t="s">
        <v>1869</v>
      </c>
      <c r="I266" s="168" t="s">
        <v>1758</v>
      </c>
      <c r="J266" s="184">
        <v>0.2</v>
      </c>
      <c r="K266" s="57">
        <v>44562</v>
      </c>
      <c r="L266" s="57">
        <v>44926</v>
      </c>
      <c r="M266" s="60">
        <v>0.3</v>
      </c>
      <c r="N266" s="60">
        <v>0.5</v>
      </c>
      <c r="O266" s="60">
        <v>0.7</v>
      </c>
      <c r="P266" s="61">
        <v>1</v>
      </c>
      <c r="Q266" s="60" t="s">
        <v>1355</v>
      </c>
      <c r="R266" s="60" t="s">
        <v>1564</v>
      </c>
      <c r="S266" s="551"/>
      <c r="T266" s="551"/>
      <c r="U266" s="551"/>
      <c r="V266" s="88" t="s">
        <v>1627</v>
      </c>
      <c r="W266" s="60" t="s">
        <v>1442</v>
      </c>
      <c r="X266" s="584"/>
      <c r="Y266" s="74" t="s">
        <v>1290</v>
      </c>
      <c r="Z266" s="583"/>
      <c r="AA266" s="583"/>
      <c r="AB266" s="583"/>
      <c r="AC266" s="606"/>
      <c r="AD266" s="464"/>
      <c r="AE266" s="464"/>
    </row>
    <row r="267" spans="1:31" ht="52.5" customHeight="1" x14ac:dyDescent="0.25">
      <c r="A267" s="454"/>
      <c r="B267" s="454"/>
      <c r="C267" s="454"/>
      <c r="D267" s="550"/>
      <c r="E267" s="550"/>
      <c r="F267" s="550"/>
      <c r="G267" s="550"/>
      <c r="H267" s="165" t="s">
        <v>1870</v>
      </c>
      <c r="I267" s="167" t="s">
        <v>1759</v>
      </c>
      <c r="J267" s="184">
        <v>0.4</v>
      </c>
      <c r="K267" s="57">
        <v>44607</v>
      </c>
      <c r="L267" s="57">
        <v>44926</v>
      </c>
      <c r="M267" s="60">
        <v>0.2</v>
      </c>
      <c r="N267" s="60">
        <v>0.4</v>
      </c>
      <c r="O267" s="60">
        <v>0.7</v>
      </c>
      <c r="P267" s="61">
        <v>1</v>
      </c>
      <c r="Q267" s="60" t="s">
        <v>1355</v>
      </c>
      <c r="R267" s="60" t="s">
        <v>1564</v>
      </c>
      <c r="S267" s="551"/>
      <c r="T267" s="551"/>
      <c r="U267" s="551"/>
      <c r="V267" s="88" t="s">
        <v>1627</v>
      </c>
      <c r="W267" s="60" t="s">
        <v>1442</v>
      </c>
      <c r="X267" s="584"/>
      <c r="Y267" s="74" t="s">
        <v>1290</v>
      </c>
      <c r="Z267" s="583"/>
      <c r="AA267" s="583"/>
      <c r="AB267" s="583"/>
      <c r="AC267" s="606"/>
      <c r="AD267" s="464"/>
      <c r="AE267" s="464"/>
    </row>
    <row r="268" spans="1:31" ht="52.5" customHeight="1" x14ac:dyDescent="0.25">
      <c r="A268" s="455"/>
      <c r="B268" s="455"/>
      <c r="C268" s="455"/>
      <c r="D268" s="548"/>
      <c r="E268" s="548"/>
      <c r="F268" s="548"/>
      <c r="G268" s="548"/>
      <c r="H268" s="165" t="s">
        <v>1871</v>
      </c>
      <c r="I268" s="167" t="s">
        <v>1760</v>
      </c>
      <c r="J268" s="184">
        <v>0.2</v>
      </c>
      <c r="K268" s="57">
        <v>44652</v>
      </c>
      <c r="L268" s="57">
        <v>44926</v>
      </c>
      <c r="M268" s="60">
        <v>0</v>
      </c>
      <c r="N268" s="60">
        <v>0.3</v>
      </c>
      <c r="O268" s="60">
        <v>0.7</v>
      </c>
      <c r="P268" s="61">
        <v>1</v>
      </c>
      <c r="Q268" s="60" t="s">
        <v>1355</v>
      </c>
      <c r="R268" s="60" t="s">
        <v>1564</v>
      </c>
      <c r="S268" s="518"/>
      <c r="T268" s="518"/>
      <c r="U268" s="518"/>
      <c r="V268" s="88" t="s">
        <v>1627</v>
      </c>
      <c r="W268" s="60" t="s">
        <v>1442</v>
      </c>
      <c r="X268" s="578"/>
      <c r="Y268" s="75" t="s">
        <v>1290</v>
      </c>
      <c r="Z268" s="526"/>
      <c r="AA268" s="526"/>
      <c r="AB268" s="526"/>
      <c r="AC268" s="607"/>
      <c r="AD268" s="465"/>
      <c r="AE268" s="465"/>
    </row>
    <row r="269" spans="1:31" ht="52.5" customHeight="1" x14ac:dyDescent="0.25">
      <c r="A269" s="453" t="s">
        <v>1280</v>
      </c>
      <c r="B269" s="453" t="s">
        <v>1776</v>
      </c>
      <c r="C269" s="453" t="s">
        <v>1872</v>
      </c>
      <c r="D269" s="547" t="s">
        <v>1761</v>
      </c>
      <c r="E269" s="547" t="s">
        <v>1762</v>
      </c>
      <c r="F269" s="547" t="s">
        <v>1763</v>
      </c>
      <c r="G269" s="525" t="s">
        <v>1661</v>
      </c>
      <c r="H269" s="165" t="s">
        <v>1873</v>
      </c>
      <c r="I269" s="167" t="s">
        <v>1765</v>
      </c>
      <c r="J269" s="184">
        <v>0.25</v>
      </c>
      <c r="K269" s="57">
        <v>44635</v>
      </c>
      <c r="L269" s="57" t="s">
        <v>4244</v>
      </c>
      <c r="M269" s="58">
        <v>0.3</v>
      </c>
      <c r="N269" s="58">
        <v>1</v>
      </c>
      <c r="O269" s="58">
        <v>1</v>
      </c>
      <c r="P269" s="58">
        <v>1</v>
      </c>
      <c r="Q269" s="60" t="s">
        <v>1355</v>
      </c>
      <c r="R269" s="60" t="s">
        <v>1564</v>
      </c>
      <c r="S269" s="517" t="s">
        <v>2255</v>
      </c>
      <c r="T269" s="517" t="s">
        <v>40</v>
      </c>
      <c r="U269" s="517" t="s">
        <v>40</v>
      </c>
      <c r="V269" s="88" t="s">
        <v>1634</v>
      </c>
      <c r="W269" s="60" t="s">
        <v>1442</v>
      </c>
      <c r="X269" s="525" t="s">
        <v>1432</v>
      </c>
      <c r="Y269" s="525" t="s">
        <v>1526</v>
      </c>
      <c r="Z269" s="525" t="s">
        <v>3752</v>
      </c>
      <c r="AA269" s="525" t="s">
        <v>1766</v>
      </c>
      <c r="AB269" s="525" t="s">
        <v>1303</v>
      </c>
      <c r="AC269" s="580"/>
      <c r="AD269" s="463">
        <v>20412753</v>
      </c>
      <c r="AE269" s="463">
        <v>43563667.5</v>
      </c>
    </row>
    <row r="270" spans="1:31" ht="52.5" customHeight="1" x14ac:dyDescent="0.25">
      <c r="A270" s="454"/>
      <c r="B270" s="454"/>
      <c r="C270" s="454"/>
      <c r="D270" s="550"/>
      <c r="E270" s="550"/>
      <c r="F270" s="550"/>
      <c r="G270" s="583"/>
      <c r="H270" s="165" t="s">
        <v>1874</v>
      </c>
      <c r="I270" s="167" t="s">
        <v>1767</v>
      </c>
      <c r="J270" s="184">
        <v>0.25</v>
      </c>
      <c r="K270" s="57">
        <v>44672</v>
      </c>
      <c r="L270" s="57">
        <v>44694</v>
      </c>
      <c r="M270" s="58">
        <v>0</v>
      </c>
      <c r="N270" s="58">
        <v>1</v>
      </c>
      <c r="O270" s="58">
        <v>1</v>
      </c>
      <c r="P270" s="58">
        <v>1</v>
      </c>
      <c r="Q270" s="60" t="s">
        <v>1355</v>
      </c>
      <c r="R270" s="60" t="s">
        <v>1564</v>
      </c>
      <c r="S270" s="551"/>
      <c r="T270" s="551"/>
      <c r="U270" s="551"/>
      <c r="V270" s="88" t="s">
        <v>1634</v>
      </c>
      <c r="W270" s="60" t="s">
        <v>1442</v>
      </c>
      <c r="X270" s="583"/>
      <c r="Y270" s="583"/>
      <c r="Z270" s="583"/>
      <c r="AA270" s="583"/>
      <c r="AB270" s="583"/>
      <c r="AC270" s="582"/>
      <c r="AD270" s="464"/>
      <c r="AE270" s="464"/>
    </row>
    <row r="271" spans="1:31" ht="52.5" customHeight="1" x14ac:dyDescent="0.25">
      <c r="A271" s="454"/>
      <c r="B271" s="454"/>
      <c r="C271" s="454"/>
      <c r="D271" s="550"/>
      <c r="E271" s="550"/>
      <c r="F271" s="550"/>
      <c r="G271" s="583"/>
      <c r="H271" s="165" t="s">
        <v>1875</v>
      </c>
      <c r="I271" s="167" t="s">
        <v>1768</v>
      </c>
      <c r="J271" s="184">
        <v>0.25</v>
      </c>
      <c r="K271" s="57">
        <v>44697</v>
      </c>
      <c r="L271" s="57" t="s">
        <v>1769</v>
      </c>
      <c r="M271" s="58">
        <v>0</v>
      </c>
      <c r="N271" s="58">
        <v>0.5</v>
      </c>
      <c r="O271" s="58">
        <v>0.8</v>
      </c>
      <c r="P271" s="59">
        <v>1</v>
      </c>
      <c r="Q271" s="60" t="s">
        <v>1355</v>
      </c>
      <c r="R271" s="60" t="s">
        <v>1564</v>
      </c>
      <c r="S271" s="551"/>
      <c r="T271" s="551"/>
      <c r="U271" s="551"/>
      <c r="V271" s="88" t="s">
        <v>1634</v>
      </c>
      <c r="W271" s="60" t="s">
        <v>1442</v>
      </c>
      <c r="X271" s="583"/>
      <c r="Y271" s="583"/>
      <c r="Z271" s="583"/>
      <c r="AA271" s="583"/>
      <c r="AB271" s="583"/>
      <c r="AC271" s="582"/>
      <c r="AD271" s="464"/>
      <c r="AE271" s="464"/>
    </row>
    <row r="272" spans="1:31" ht="69.75" customHeight="1" x14ac:dyDescent="0.25">
      <c r="A272" s="455"/>
      <c r="B272" s="455"/>
      <c r="C272" s="455"/>
      <c r="D272" s="548"/>
      <c r="E272" s="548"/>
      <c r="F272" s="548"/>
      <c r="G272" s="526"/>
      <c r="H272" s="165" t="s">
        <v>1876</v>
      </c>
      <c r="I272" s="167" t="s">
        <v>1770</v>
      </c>
      <c r="J272" s="184">
        <v>0.25</v>
      </c>
      <c r="K272" s="57">
        <v>44669</v>
      </c>
      <c r="L272" s="57">
        <v>44925</v>
      </c>
      <c r="M272" s="58">
        <v>0</v>
      </c>
      <c r="N272" s="58">
        <v>0.2</v>
      </c>
      <c r="O272" s="58">
        <v>0.6</v>
      </c>
      <c r="P272" s="59">
        <v>1</v>
      </c>
      <c r="Q272" s="60" t="s">
        <v>1355</v>
      </c>
      <c r="R272" s="60" t="s">
        <v>1564</v>
      </c>
      <c r="S272" s="518"/>
      <c r="T272" s="518"/>
      <c r="U272" s="518"/>
      <c r="V272" s="88" t="s">
        <v>1634</v>
      </c>
      <c r="W272" s="60" t="s">
        <v>1442</v>
      </c>
      <c r="X272" s="526"/>
      <c r="Y272" s="526"/>
      <c r="Z272" s="526"/>
      <c r="AA272" s="526"/>
      <c r="AB272" s="526"/>
      <c r="AC272" s="581"/>
      <c r="AD272" s="465"/>
      <c r="AE272" s="465"/>
    </row>
    <row r="273" spans="1:31" ht="46.5" customHeight="1" x14ac:dyDescent="0.25">
      <c r="A273" s="453" t="s">
        <v>1280</v>
      </c>
      <c r="B273" s="453" t="s">
        <v>1776</v>
      </c>
      <c r="C273" s="453" t="s">
        <v>1877</v>
      </c>
      <c r="D273" s="547" t="s">
        <v>1771</v>
      </c>
      <c r="E273" s="547" t="s">
        <v>1762</v>
      </c>
      <c r="F273" s="547" t="s">
        <v>1772</v>
      </c>
      <c r="G273" s="525" t="s">
        <v>1764</v>
      </c>
      <c r="H273" s="292" t="s">
        <v>1878</v>
      </c>
      <c r="I273" s="291" t="s">
        <v>1773</v>
      </c>
      <c r="J273" s="184">
        <v>0.3</v>
      </c>
      <c r="K273" s="57">
        <v>44774</v>
      </c>
      <c r="L273" s="57">
        <v>44819</v>
      </c>
      <c r="M273" s="58">
        <v>0</v>
      </c>
      <c r="N273" s="58">
        <v>0</v>
      </c>
      <c r="O273" s="58">
        <v>1</v>
      </c>
      <c r="P273" s="58">
        <v>1</v>
      </c>
      <c r="Q273" s="293" t="s">
        <v>1355</v>
      </c>
      <c r="R273" s="293" t="s">
        <v>1564</v>
      </c>
      <c r="S273" s="517" t="s">
        <v>2255</v>
      </c>
      <c r="T273" s="517" t="s">
        <v>40</v>
      </c>
      <c r="U273" s="517" t="s">
        <v>40</v>
      </c>
      <c r="V273" s="293" t="s">
        <v>1634</v>
      </c>
      <c r="W273" s="293" t="s">
        <v>1442</v>
      </c>
      <c r="X273" s="525" t="s">
        <v>1432</v>
      </c>
      <c r="Y273" s="525" t="s">
        <v>1526</v>
      </c>
      <c r="Z273" s="525" t="s">
        <v>3752</v>
      </c>
      <c r="AA273" s="525" t="s">
        <v>1766</v>
      </c>
      <c r="AB273" s="525" t="s">
        <v>1303</v>
      </c>
      <c r="AC273" s="580"/>
      <c r="AD273" s="463">
        <v>0</v>
      </c>
      <c r="AE273" s="463">
        <v>17804281.5</v>
      </c>
    </row>
    <row r="274" spans="1:31" ht="60.75" customHeight="1" x14ac:dyDescent="0.25">
      <c r="A274" s="454"/>
      <c r="B274" s="454"/>
      <c r="C274" s="454"/>
      <c r="D274" s="550"/>
      <c r="E274" s="550"/>
      <c r="F274" s="550"/>
      <c r="G274" s="583"/>
      <c r="H274" s="292" t="s">
        <v>1879</v>
      </c>
      <c r="I274" s="291" t="s">
        <v>1774</v>
      </c>
      <c r="J274" s="184">
        <v>0.2</v>
      </c>
      <c r="K274" s="57">
        <v>44820</v>
      </c>
      <c r="L274" s="57">
        <v>44869</v>
      </c>
      <c r="M274" s="58">
        <v>0</v>
      </c>
      <c r="N274" s="58">
        <v>0</v>
      </c>
      <c r="O274" s="58">
        <v>0.2</v>
      </c>
      <c r="P274" s="59">
        <v>1</v>
      </c>
      <c r="Q274" s="293" t="s">
        <v>1355</v>
      </c>
      <c r="R274" s="293" t="s">
        <v>1564</v>
      </c>
      <c r="S274" s="551"/>
      <c r="T274" s="551"/>
      <c r="U274" s="551"/>
      <c r="V274" s="293" t="s">
        <v>1634</v>
      </c>
      <c r="W274" s="293" t="s">
        <v>1442</v>
      </c>
      <c r="X274" s="583"/>
      <c r="Y274" s="583"/>
      <c r="Z274" s="583"/>
      <c r="AA274" s="583"/>
      <c r="AB274" s="583"/>
      <c r="AC274" s="582"/>
      <c r="AD274" s="464"/>
      <c r="AE274" s="464"/>
    </row>
    <row r="275" spans="1:31" ht="69.75" customHeight="1" x14ac:dyDescent="0.25">
      <c r="A275" s="455"/>
      <c r="B275" s="455"/>
      <c r="C275" s="455"/>
      <c r="D275" s="548"/>
      <c r="E275" s="548"/>
      <c r="F275" s="548"/>
      <c r="G275" s="526"/>
      <c r="H275" s="292" t="s">
        <v>1880</v>
      </c>
      <c r="I275" s="291" t="s">
        <v>1775</v>
      </c>
      <c r="J275" s="184">
        <v>0.5</v>
      </c>
      <c r="K275" s="57">
        <v>44873</v>
      </c>
      <c r="L275" s="57">
        <v>44915</v>
      </c>
      <c r="M275" s="58">
        <v>0</v>
      </c>
      <c r="N275" s="58">
        <v>0</v>
      </c>
      <c r="O275" s="58">
        <v>0</v>
      </c>
      <c r="P275" s="59">
        <v>1</v>
      </c>
      <c r="Q275" s="293" t="s">
        <v>1355</v>
      </c>
      <c r="R275" s="293" t="s">
        <v>1564</v>
      </c>
      <c r="S275" s="518"/>
      <c r="T275" s="518"/>
      <c r="U275" s="518"/>
      <c r="V275" s="293" t="s">
        <v>1634</v>
      </c>
      <c r="W275" s="293" t="s">
        <v>1442</v>
      </c>
      <c r="X275" s="526"/>
      <c r="Y275" s="526"/>
      <c r="Z275" s="526"/>
      <c r="AA275" s="526"/>
      <c r="AB275" s="526"/>
      <c r="AC275" s="581"/>
      <c r="AD275" s="465"/>
      <c r="AE275" s="465"/>
    </row>
    <row r="276" spans="1:31" ht="57.75" customHeight="1" x14ac:dyDescent="0.25">
      <c r="A276" s="429" t="s">
        <v>1280</v>
      </c>
      <c r="B276" s="429" t="s">
        <v>1488</v>
      </c>
      <c r="C276" s="429" t="s">
        <v>2034</v>
      </c>
      <c r="D276" s="522" t="s">
        <v>1892</v>
      </c>
      <c r="E276" s="522" t="s">
        <v>2256</v>
      </c>
      <c r="F276" s="522" t="s">
        <v>1892</v>
      </c>
      <c r="G276" s="522" t="s">
        <v>1882</v>
      </c>
      <c r="H276" s="68" t="s">
        <v>2075</v>
      </c>
      <c r="I276" s="166" t="s">
        <v>1883</v>
      </c>
      <c r="J276" s="101">
        <v>0.4</v>
      </c>
      <c r="K276" s="33" t="s">
        <v>1893</v>
      </c>
      <c r="L276" s="33" t="s">
        <v>1894</v>
      </c>
      <c r="M276" s="34">
        <v>0.25</v>
      </c>
      <c r="N276" s="34">
        <v>0.5</v>
      </c>
      <c r="O276" s="34">
        <v>0.75</v>
      </c>
      <c r="P276" s="34">
        <v>1</v>
      </c>
      <c r="Q276" s="72" t="s">
        <v>50</v>
      </c>
      <c r="R276" s="72" t="s">
        <v>1564</v>
      </c>
      <c r="S276" s="522" t="s">
        <v>2232</v>
      </c>
      <c r="T276" s="522" t="s">
        <v>40</v>
      </c>
      <c r="U276" s="522" t="s">
        <v>40</v>
      </c>
      <c r="V276" s="80" t="s">
        <v>1652</v>
      </c>
      <c r="W276" s="71" t="s">
        <v>52</v>
      </c>
      <c r="X276" s="522" t="s">
        <v>1408</v>
      </c>
      <c r="Y276" s="522" t="s">
        <v>1895</v>
      </c>
      <c r="Z276" s="522" t="s">
        <v>1896</v>
      </c>
      <c r="AA276" s="522" t="s">
        <v>1885</v>
      </c>
      <c r="AB276" s="522" t="s">
        <v>1897</v>
      </c>
      <c r="AC276" s="604"/>
      <c r="AD276" s="426">
        <v>98841333</v>
      </c>
      <c r="AE276" s="426">
        <v>448194.8</v>
      </c>
    </row>
    <row r="277" spans="1:31" ht="57.75" customHeight="1" x14ac:dyDescent="0.25">
      <c r="A277" s="431"/>
      <c r="B277" s="431"/>
      <c r="C277" s="431"/>
      <c r="D277" s="564"/>
      <c r="E277" s="564"/>
      <c r="F277" s="564"/>
      <c r="G277" s="564"/>
      <c r="H277" s="68" t="s">
        <v>2076</v>
      </c>
      <c r="I277" s="166" t="s">
        <v>1898</v>
      </c>
      <c r="J277" s="101">
        <v>0.6</v>
      </c>
      <c r="K277" s="33">
        <v>44563</v>
      </c>
      <c r="L277" s="33" t="s">
        <v>1894</v>
      </c>
      <c r="M277" s="34">
        <v>0.25</v>
      </c>
      <c r="N277" s="34">
        <v>0.8</v>
      </c>
      <c r="O277" s="34">
        <v>1</v>
      </c>
      <c r="P277" s="34">
        <v>1</v>
      </c>
      <c r="Q277" s="72" t="s">
        <v>50</v>
      </c>
      <c r="R277" s="72" t="s">
        <v>1564</v>
      </c>
      <c r="S277" s="564"/>
      <c r="T277" s="564"/>
      <c r="U277" s="564"/>
      <c r="V277" s="80" t="s">
        <v>1652</v>
      </c>
      <c r="W277" s="71" t="s">
        <v>54</v>
      </c>
      <c r="X277" s="564"/>
      <c r="Y277" s="564"/>
      <c r="Z277" s="564"/>
      <c r="AA277" s="564"/>
      <c r="AB277" s="564"/>
      <c r="AC277" s="604"/>
      <c r="AD277" s="428"/>
      <c r="AE277" s="428"/>
    </row>
    <row r="278" spans="1:31" ht="51" customHeight="1" x14ac:dyDescent="0.25">
      <c r="A278" s="532" t="s">
        <v>1280</v>
      </c>
      <c r="B278" s="532" t="s">
        <v>1488</v>
      </c>
      <c r="C278" s="532" t="s">
        <v>2035</v>
      </c>
      <c r="D278" s="537" t="s">
        <v>1899</v>
      </c>
      <c r="E278" s="537" t="s">
        <v>2256</v>
      </c>
      <c r="F278" s="537" t="s">
        <v>1899</v>
      </c>
      <c r="G278" s="537" t="s">
        <v>1882</v>
      </c>
      <c r="H278" s="68" t="s">
        <v>2077</v>
      </c>
      <c r="I278" s="166" t="s">
        <v>1883</v>
      </c>
      <c r="J278" s="101">
        <v>0.35</v>
      </c>
      <c r="K278" s="33" t="s">
        <v>1893</v>
      </c>
      <c r="L278" s="33" t="s">
        <v>1894</v>
      </c>
      <c r="M278" s="32">
        <v>0.25</v>
      </c>
      <c r="N278" s="32">
        <v>0.5</v>
      </c>
      <c r="O278" s="32">
        <v>0.75</v>
      </c>
      <c r="P278" s="32">
        <v>1</v>
      </c>
      <c r="Q278" s="55" t="s">
        <v>50</v>
      </c>
      <c r="R278" s="55" t="s">
        <v>1564</v>
      </c>
      <c r="S278" s="537" t="s">
        <v>2232</v>
      </c>
      <c r="T278" s="537" t="s">
        <v>40</v>
      </c>
      <c r="U278" s="537" t="s">
        <v>40</v>
      </c>
      <c r="V278" s="80" t="s">
        <v>1652</v>
      </c>
      <c r="W278" s="63" t="s">
        <v>52</v>
      </c>
      <c r="X278" s="537" t="s">
        <v>1308</v>
      </c>
      <c r="Y278" s="537" t="s">
        <v>1316</v>
      </c>
      <c r="Z278" s="537" t="s">
        <v>1547</v>
      </c>
      <c r="AA278" s="537" t="s">
        <v>1885</v>
      </c>
      <c r="AB278" s="537" t="s">
        <v>1897</v>
      </c>
      <c r="AC278" s="604"/>
      <c r="AD278" s="466">
        <v>105585667</v>
      </c>
      <c r="AE278" s="466">
        <v>448194.8</v>
      </c>
    </row>
    <row r="279" spans="1:31" ht="42.75" customHeight="1" x14ac:dyDescent="0.25">
      <c r="A279" s="532"/>
      <c r="B279" s="532"/>
      <c r="C279" s="532"/>
      <c r="D279" s="537"/>
      <c r="E279" s="537"/>
      <c r="F279" s="537"/>
      <c r="G279" s="537"/>
      <c r="H279" s="68" t="s">
        <v>2078</v>
      </c>
      <c r="I279" s="166" t="s">
        <v>1898</v>
      </c>
      <c r="J279" s="101">
        <v>0.35</v>
      </c>
      <c r="K279" s="33">
        <v>44563</v>
      </c>
      <c r="L279" s="33" t="s">
        <v>1900</v>
      </c>
      <c r="M279" s="32">
        <v>0.25</v>
      </c>
      <c r="N279" s="32">
        <v>1</v>
      </c>
      <c r="O279" s="32">
        <v>1</v>
      </c>
      <c r="P279" s="32">
        <v>1</v>
      </c>
      <c r="Q279" s="55" t="s">
        <v>50</v>
      </c>
      <c r="R279" s="55" t="s">
        <v>1564</v>
      </c>
      <c r="S279" s="537"/>
      <c r="T279" s="537"/>
      <c r="U279" s="537"/>
      <c r="V279" s="80" t="s">
        <v>1652</v>
      </c>
      <c r="W279" s="63" t="s">
        <v>54</v>
      </c>
      <c r="X279" s="537"/>
      <c r="Y279" s="537"/>
      <c r="Z279" s="537"/>
      <c r="AA279" s="537"/>
      <c r="AB279" s="537"/>
      <c r="AC279" s="604"/>
      <c r="AD279" s="466"/>
      <c r="AE279" s="466"/>
    </row>
    <row r="280" spans="1:31" ht="42.75" customHeight="1" x14ac:dyDescent="0.25">
      <c r="A280" s="532"/>
      <c r="B280" s="532"/>
      <c r="C280" s="532"/>
      <c r="D280" s="537"/>
      <c r="E280" s="537"/>
      <c r="F280" s="537"/>
      <c r="G280" s="537"/>
      <c r="H280" s="68" t="s">
        <v>2079</v>
      </c>
      <c r="I280" s="166" t="s">
        <v>1889</v>
      </c>
      <c r="J280" s="101">
        <v>0.3</v>
      </c>
      <c r="K280" s="33">
        <v>44572</v>
      </c>
      <c r="L280" s="33" t="s">
        <v>1901</v>
      </c>
      <c r="M280" s="32">
        <v>0</v>
      </c>
      <c r="N280" s="32">
        <v>0</v>
      </c>
      <c r="O280" s="32">
        <v>0</v>
      </c>
      <c r="P280" s="32">
        <v>1</v>
      </c>
      <c r="Q280" s="55" t="s">
        <v>50</v>
      </c>
      <c r="R280" s="55" t="s">
        <v>1564</v>
      </c>
      <c r="S280" s="537"/>
      <c r="T280" s="537"/>
      <c r="U280" s="537"/>
      <c r="V280" s="80" t="s">
        <v>1652</v>
      </c>
      <c r="W280" s="63" t="s">
        <v>65</v>
      </c>
      <c r="X280" s="537"/>
      <c r="Y280" s="537"/>
      <c r="Z280" s="537"/>
      <c r="AA280" s="537"/>
      <c r="AB280" s="537"/>
      <c r="AC280" s="604"/>
      <c r="AD280" s="466"/>
      <c r="AE280" s="466"/>
    </row>
    <row r="281" spans="1:31" ht="53.25" customHeight="1" x14ac:dyDescent="0.25">
      <c r="A281" s="532" t="s">
        <v>1280</v>
      </c>
      <c r="B281" s="532" t="s">
        <v>1488</v>
      </c>
      <c r="C281" s="532" t="s">
        <v>2036</v>
      </c>
      <c r="D281" s="537" t="s">
        <v>1902</v>
      </c>
      <c r="E281" s="537" t="s">
        <v>2256</v>
      </c>
      <c r="F281" s="537" t="s">
        <v>1903</v>
      </c>
      <c r="G281" s="537" t="s">
        <v>1882</v>
      </c>
      <c r="H281" s="68" t="s">
        <v>2080</v>
      </c>
      <c r="I281" s="166" t="s">
        <v>1904</v>
      </c>
      <c r="J281" s="101">
        <v>0.5</v>
      </c>
      <c r="K281" s="33">
        <v>44562</v>
      </c>
      <c r="L281" s="33" t="s">
        <v>1901</v>
      </c>
      <c r="M281" s="34">
        <v>0.33</v>
      </c>
      <c r="N281" s="32">
        <v>0.66</v>
      </c>
      <c r="O281" s="32">
        <v>0.99</v>
      </c>
      <c r="P281" s="32">
        <v>1</v>
      </c>
      <c r="Q281" s="55" t="s">
        <v>50</v>
      </c>
      <c r="R281" s="55" t="s">
        <v>1564</v>
      </c>
      <c r="S281" s="537" t="s">
        <v>2232</v>
      </c>
      <c r="T281" s="537" t="s">
        <v>40</v>
      </c>
      <c r="U281" s="537" t="s">
        <v>40</v>
      </c>
      <c r="V281" s="80" t="s">
        <v>1652</v>
      </c>
      <c r="W281" s="63" t="s">
        <v>41</v>
      </c>
      <c r="X281" s="537" t="s">
        <v>1432</v>
      </c>
      <c r="Y281" s="537" t="s">
        <v>1884</v>
      </c>
      <c r="Z281" s="537" t="s">
        <v>1548</v>
      </c>
      <c r="AA281" s="537" t="s">
        <v>1885</v>
      </c>
      <c r="AB281" s="537" t="s">
        <v>1897</v>
      </c>
      <c r="AC281" s="604" t="s">
        <v>1886</v>
      </c>
      <c r="AD281" s="466">
        <v>51600000</v>
      </c>
      <c r="AE281" s="466">
        <v>586362</v>
      </c>
    </row>
    <row r="282" spans="1:31" ht="53.25" customHeight="1" x14ac:dyDescent="0.25">
      <c r="A282" s="532"/>
      <c r="B282" s="532"/>
      <c r="C282" s="532"/>
      <c r="D282" s="537"/>
      <c r="E282" s="537"/>
      <c r="F282" s="537"/>
      <c r="G282" s="537"/>
      <c r="H282" s="68" t="s">
        <v>2081</v>
      </c>
      <c r="I282" s="166" t="s">
        <v>1889</v>
      </c>
      <c r="J282" s="101">
        <v>0.5</v>
      </c>
      <c r="K282" s="33">
        <v>44562</v>
      </c>
      <c r="L282" s="33" t="s">
        <v>1901</v>
      </c>
      <c r="M282" s="34">
        <v>0.33</v>
      </c>
      <c r="N282" s="32">
        <v>0.66</v>
      </c>
      <c r="O282" s="32">
        <v>0.99</v>
      </c>
      <c r="P282" s="32">
        <v>1</v>
      </c>
      <c r="Q282" s="55" t="s">
        <v>50</v>
      </c>
      <c r="R282" s="55" t="s">
        <v>1564</v>
      </c>
      <c r="S282" s="537"/>
      <c r="T282" s="537"/>
      <c r="U282" s="537"/>
      <c r="V282" s="80" t="s">
        <v>1652</v>
      </c>
      <c r="W282" s="63" t="s">
        <v>65</v>
      </c>
      <c r="X282" s="537"/>
      <c r="Y282" s="537"/>
      <c r="Z282" s="537"/>
      <c r="AA282" s="537"/>
      <c r="AB282" s="537"/>
      <c r="AC282" s="604"/>
      <c r="AD282" s="466"/>
      <c r="AE282" s="466"/>
    </row>
    <row r="283" spans="1:31" ht="54" customHeight="1" x14ac:dyDescent="0.25">
      <c r="A283" s="532" t="s">
        <v>1280</v>
      </c>
      <c r="B283" s="532" t="s">
        <v>1488</v>
      </c>
      <c r="C283" s="532" t="s">
        <v>2037</v>
      </c>
      <c r="D283" s="537" t="s">
        <v>1905</v>
      </c>
      <c r="E283" s="537" t="s">
        <v>2256</v>
      </c>
      <c r="F283" s="537" t="s">
        <v>1906</v>
      </c>
      <c r="G283" s="537" t="s">
        <v>1882</v>
      </c>
      <c r="H283" s="68" t="s">
        <v>2082</v>
      </c>
      <c r="I283" s="166" t="s">
        <v>2258</v>
      </c>
      <c r="J283" s="101">
        <v>0.5</v>
      </c>
      <c r="K283" s="33">
        <v>44565</v>
      </c>
      <c r="L283" s="33" t="s">
        <v>1901</v>
      </c>
      <c r="M283" s="34">
        <v>0.25</v>
      </c>
      <c r="N283" s="34">
        <v>0.5</v>
      </c>
      <c r="O283" s="34">
        <v>0.75</v>
      </c>
      <c r="P283" s="34">
        <v>1</v>
      </c>
      <c r="Q283" s="55" t="s">
        <v>50</v>
      </c>
      <c r="R283" s="55" t="s">
        <v>1564</v>
      </c>
      <c r="S283" s="537" t="s">
        <v>1907</v>
      </c>
      <c r="T283" s="537" t="s">
        <v>40</v>
      </c>
      <c r="U283" s="537" t="s">
        <v>40</v>
      </c>
      <c r="V283" s="80" t="s">
        <v>1652</v>
      </c>
      <c r="W283" s="63" t="s">
        <v>45</v>
      </c>
      <c r="X283" s="537" t="s">
        <v>1432</v>
      </c>
      <c r="Y283" s="537" t="s">
        <v>1884</v>
      </c>
      <c r="Z283" s="537" t="s">
        <v>1548</v>
      </c>
      <c r="AA283" s="537" t="s">
        <v>1885</v>
      </c>
      <c r="AB283" s="537" t="s">
        <v>1897</v>
      </c>
      <c r="AC283" s="604" t="s">
        <v>1886</v>
      </c>
      <c r="AD283" s="466">
        <v>53400000</v>
      </c>
      <c r="AE283" s="466">
        <v>3666648.5</v>
      </c>
    </row>
    <row r="284" spans="1:31" ht="54" customHeight="1" x14ac:dyDescent="0.25">
      <c r="A284" s="532"/>
      <c r="B284" s="532"/>
      <c r="C284" s="532"/>
      <c r="D284" s="537"/>
      <c r="E284" s="537"/>
      <c r="F284" s="537"/>
      <c r="G284" s="537"/>
      <c r="H284" s="68" t="s">
        <v>2083</v>
      </c>
      <c r="I284" s="166" t="s">
        <v>2259</v>
      </c>
      <c r="J284" s="101">
        <v>0.5</v>
      </c>
      <c r="K284" s="33">
        <v>44565</v>
      </c>
      <c r="L284" s="33" t="s">
        <v>1901</v>
      </c>
      <c r="M284" s="34">
        <v>0</v>
      </c>
      <c r="N284" s="34">
        <v>0</v>
      </c>
      <c r="O284" s="34">
        <v>0</v>
      </c>
      <c r="P284" s="34">
        <v>1</v>
      </c>
      <c r="Q284" s="55" t="s">
        <v>50</v>
      </c>
      <c r="R284" s="55" t="s">
        <v>1564</v>
      </c>
      <c r="S284" s="537"/>
      <c r="T284" s="537"/>
      <c r="U284" s="537"/>
      <c r="V284" s="80" t="s">
        <v>1652</v>
      </c>
      <c r="W284" s="63" t="s">
        <v>46</v>
      </c>
      <c r="X284" s="537"/>
      <c r="Y284" s="537"/>
      <c r="Z284" s="537"/>
      <c r="AA284" s="537"/>
      <c r="AB284" s="537"/>
      <c r="AC284" s="604"/>
      <c r="AD284" s="466"/>
      <c r="AE284" s="466"/>
    </row>
    <row r="285" spans="1:31" ht="50.25" customHeight="1" x14ac:dyDescent="0.25">
      <c r="A285" s="532" t="s">
        <v>1280</v>
      </c>
      <c r="B285" s="532" t="s">
        <v>1488</v>
      </c>
      <c r="C285" s="532" t="s">
        <v>2038</v>
      </c>
      <c r="D285" s="537" t="s">
        <v>1908</v>
      </c>
      <c r="E285" s="537" t="s">
        <v>2256</v>
      </c>
      <c r="F285" s="537" t="s">
        <v>1908</v>
      </c>
      <c r="G285" s="537" t="s">
        <v>1882</v>
      </c>
      <c r="H285" s="68" t="s">
        <v>2084</v>
      </c>
      <c r="I285" s="166" t="s">
        <v>1887</v>
      </c>
      <c r="J285" s="101">
        <v>0.3</v>
      </c>
      <c r="K285" s="33">
        <v>44571</v>
      </c>
      <c r="L285" s="33">
        <v>44650</v>
      </c>
      <c r="M285" s="34">
        <v>1</v>
      </c>
      <c r="N285" s="34">
        <v>1</v>
      </c>
      <c r="O285" s="34">
        <v>1</v>
      </c>
      <c r="P285" s="34">
        <v>1</v>
      </c>
      <c r="Q285" s="55" t="s">
        <v>50</v>
      </c>
      <c r="R285" s="55" t="s">
        <v>1564</v>
      </c>
      <c r="S285" s="537" t="s">
        <v>2232</v>
      </c>
      <c r="T285" s="537" t="s">
        <v>40</v>
      </c>
      <c r="U285" s="537" t="s">
        <v>40</v>
      </c>
      <c r="V285" s="80" t="s">
        <v>1652</v>
      </c>
      <c r="W285" s="63" t="s">
        <v>56</v>
      </c>
      <c r="X285" s="537" t="s">
        <v>1432</v>
      </c>
      <c r="Y285" s="537" t="s">
        <v>1884</v>
      </c>
      <c r="Z285" s="537" t="s">
        <v>2260</v>
      </c>
      <c r="AA285" s="537" t="s">
        <v>1885</v>
      </c>
      <c r="AB285" s="537" t="s">
        <v>1285</v>
      </c>
      <c r="AC285" s="604" t="s">
        <v>1886</v>
      </c>
      <c r="AD285" s="466">
        <v>24768000</v>
      </c>
      <c r="AE285" s="466">
        <v>2535228.4</v>
      </c>
    </row>
    <row r="286" spans="1:31" ht="50.25" customHeight="1" x14ac:dyDescent="0.25">
      <c r="A286" s="532"/>
      <c r="B286" s="532"/>
      <c r="C286" s="532"/>
      <c r="D286" s="537"/>
      <c r="E286" s="537"/>
      <c r="F286" s="537"/>
      <c r="G286" s="537"/>
      <c r="H286" s="68" t="s">
        <v>2085</v>
      </c>
      <c r="I286" s="166" t="s">
        <v>1909</v>
      </c>
      <c r="J286" s="101">
        <v>0.7</v>
      </c>
      <c r="K286" s="33">
        <v>44571</v>
      </c>
      <c r="L286" s="33" t="s">
        <v>1901</v>
      </c>
      <c r="M286" s="34">
        <v>0.2</v>
      </c>
      <c r="N286" s="34">
        <v>0.4</v>
      </c>
      <c r="O286" s="32">
        <v>0.6</v>
      </c>
      <c r="P286" s="32">
        <v>1</v>
      </c>
      <c r="Q286" s="55" t="s">
        <v>50</v>
      </c>
      <c r="R286" s="55" t="s">
        <v>1564</v>
      </c>
      <c r="S286" s="537"/>
      <c r="T286" s="537"/>
      <c r="U286" s="537"/>
      <c r="V286" s="80" t="s">
        <v>1652</v>
      </c>
      <c r="W286" s="63" t="s">
        <v>65</v>
      </c>
      <c r="X286" s="537"/>
      <c r="Y286" s="537"/>
      <c r="Z286" s="537"/>
      <c r="AA286" s="537"/>
      <c r="AB286" s="537"/>
      <c r="AC286" s="604"/>
      <c r="AD286" s="466"/>
      <c r="AE286" s="466"/>
    </row>
    <row r="287" spans="1:31" ht="58.5" customHeight="1" x14ac:dyDescent="0.25">
      <c r="A287" s="532" t="s">
        <v>1280</v>
      </c>
      <c r="B287" s="532" t="s">
        <v>1488</v>
      </c>
      <c r="C287" s="532" t="s">
        <v>2039</v>
      </c>
      <c r="D287" s="494" t="s">
        <v>2261</v>
      </c>
      <c r="E287" s="494" t="s">
        <v>2256</v>
      </c>
      <c r="F287" s="494" t="s">
        <v>2261</v>
      </c>
      <c r="G287" s="494" t="s">
        <v>1882</v>
      </c>
      <c r="H287" s="68" t="s">
        <v>2086</v>
      </c>
      <c r="I287" s="166" t="s">
        <v>2093</v>
      </c>
      <c r="J287" s="101">
        <v>0.5</v>
      </c>
      <c r="K287" s="33">
        <v>44593</v>
      </c>
      <c r="L287" s="33" t="s">
        <v>1894</v>
      </c>
      <c r="M287" s="34">
        <v>0.25</v>
      </c>
      <c r="N287" s="34">
        <v>0.5</v>
      </c>
      <c r="O287" s="32">
        <v>0.75</v>
      </c>
      <c r="P287" s="32">
        <v>1</v>
      </c>
      <c r="Q287" s="55" t="s">
        <v>50</v>
      </c>
      <c r="R287" s="55" t="s">
        <v>1564</v>
      </c>
      <c r="S287" s="494" t="s">
        <v>2232</v>
      </c>
      <c r="T287" s="494" t="s">
        <v>40</v>
      </c>
      <c r="U287" s="494" t="s">
        <v>40</v>
      </c>
      <c r="V287" s="80" t="s">
        <v>1652</v>
      </c>
      <c r="W287" s="63" t="s">
        <v>54</v>
      </c>
      <c r="X287" s="537" t="s">
        <v>1432</v>
      </c>
      <c r="Y287" s="537" t="s">
        <v>1884</v>
      </c>
      <c r="Z287" s="537" t="s">
        <v>2260</v>
      </c>
      <c r="AA287" s="537" t="s">
        <v>1885</v>
      </c>
      <c r="AB287" s="537" t="s">
        <v>1285</v>
      </c>
      <c r="AC287" s="604" t="s">
        <v>1886</v>
      </c>
      <c r="AD287" s="466">
        <v>99760000</v>
      </c>
      <c r="AE287" s="466">
        <v>6755337</v>
      </c>
    </row>
    <row r="288" spans="1:31" ht="58.5" customHeight="1" x14ac:dyDescent="0.25">
      <c r="A288" s="532"/>
      <c r="B288" s="532"/>
      <c r="C288" s="532"/>
      <c r="D288" s="494"/>
      <c r="E288" s="494"/>
      <c r="F288" s="494"/>
      <c r="G288" s="494"/>
      <c r="H288" s="68" t="s">
        <v>2087</v>
      </c>
      <c r="I288" s="166" t="s">
        <v>2262</v>
      </c>
      <c r="J288" s="101">
        <v>0.5</v>
      </c>
      <c r="K288" s="33">
        <v>44593</v>
      </c>
      <c r="L288" s="33" t="s">
        <v>1894</v>
      </c>
      <c r="M288" s="34">
        <v>0.25</v>
      </c>
      <c r="N288" s="34">
        <v>0.5</v>
      </c>
      <c r="O288" s="32">
        <v>0.75</v>
      </c>
      <c r="P288" s="32">
        <v>1</v>
      </c>
      <c r="Q288" s="55" t="s">
        <v>50</v>
      </c>
      <c r="R288" s="55" t="s">
        <v>1564</v>
      </c>
      <c r="S288" s="494"/>
      <c r="T288" s="494"/>
      <c r="U288" s="494"/>
      <c r="V288" s="80" t="s">
        <v>1652</v>
      </c>
      <c r="W288" s="63" t="s">
        <v>65</v>
      </c>
      <c r="X288" s="537"/>
      <c r="Y288" s="537"/>
      <c r="Z288" s="537"/>
      <c r="AA288" s="537"/>
      <c r="AB288" s="537"/>
      <c r="AC288" s="604"/>
      <c r="AD288" s="466"/>
      <c r="AE288" s="466"/>
    </row>
    <row r="289" spans="1:31" ht="48.75" customHeight="1" x14ac:dyDescent="0.25">
      <c r="A289" s="532" t="s">
        <v>1280</v>
      </c>
      <c r="B289" s="532" t="s">
        <v>1488</v>
      </c>
      <c r="C289" s="532" t="s">
        <v>2040</v>
      </c>
      <c r="D289" s="494" t="s">
        <v>1910</v>
      </c>
      <c r="E289" s="494" t="s">
        <v>2263</v>
      </c>
      <c r="F289" s="494" t="s">
        <v>1911</v>
      </c>
      <c r="G289" s="494" t="s">
        <v>1882</v>
      </c>
      <c r="H289" s="68" t="s">
        <v>2088</v>
      </c>
      <c r="I289" s="282" t="s">
        <v>2094</v>
      </c>
      <c r="J289" s="101">
        <v>0.5</v>
      </c>
      <c r="K289" s="33">
        <v>44621</v>
      </c>
      <c r="L289" s="33" t="s">
        <v>1912</v>
      </c>
      <c r="M289" s="34">
        <v>1</v>
      </c>
      <c r="N289" s="34">
        <v>1</v>
      </c>
      <c r="O289" s="272">
        <v>1</v>
      </c>
      <c r="P289" s="272">
        <v>1</v>
      </c>
      <c r="Q289" s="278" t="s">
        <v>50</v>
      </c>
      <c r="R289" s="278" t="s">
        <v>1564</v>
      </c>
      <c r="S289" s="494" t="s">
        <v>2232</v>
      </c>
      <c r="T289" s="494" t="s">
        <v>40</v>
      </c>
      <c r="U289" s="494" t="s">
        <v>40</v>
      </c>
      <c r="V289" s="278" t="s">
        <v>1652</v>
      </c>
      <c r="W289" s="282" t="s">
        <v>56</v>
      </c>
      <c r="X289" s="494" t="s">
        <v>1432</v>
      </c>
      <c r="Y289" s="494" t="s">
        <v>1884</v>
      </c>
      <c r="Z289" s="494" t="s">
        <v>1548</v>
      </c>
      <c r="AA289" s="494" t="s">
        <v>1885</v>
      </c>
      <c r="AB289" s="494" t="s">
        <v>1548</v>
      </c>
      <c r="AC289" s="604" t="s">
        <v>1886</v>
      </c>
      <c r="AD289" s="466">
        <v>0</v>
      </c>
      <c r="AE289" s="466">
        <v>6323393</v>
      </c>
    </row>
    <row r="290" spans="1:31" ht="48.75" customHeight="1" x14ac:dyDescent="0.25">
      <c r="A290" s="532"/>
      <c r="B290" s="532"/>
      <c r="C290" s="532"/>
      <c r="D290" s="494"/>
      <c r="E290" s="494"/>
      <c r="F290" s="494"/>
      <c r="G290" s="494"/>
      <c r="H290" s="68" t="s">
        <v>2089</v>
      </c>
      <c r="I290" s="282" t="s">
        <v>1913</v>
      </c>
      <c r="J290" s="101">
        <v>0.5</v>
      </c>
      <c r="K290" s="33">
        <v>44621</v>
      </c>
      <c r="L290" s="33">
        <v>44568</v>
      </c>
      <c r="M290" s="34">
        <v>0.25</v>
      </c>
      <c r="N290" s="34">
        <v>0.75</v>
      </c>
      <c r="O290" s="34">
        <v>1</v>
      </c>
      <c r="P290" s="272">
        <v>1</v>
      </c>
      <c r="Q290" s="278" t="s">
        <v>50</v>
      </c>
      <c r="R290" s="278" t="s">
        <v>1564</v>
      </c>
      <c r="S290" s="494"/>
      <c r="T290" s="494"/>
      <c r="U290" s="494"/>
      <c r="V290" s="278" t="s">
        <v>1652</v>
      </c>
      <c r="W290" s="282" t="s">
        <v>45</v>
      </c>
      <c r="X290" s="494"/>
      <c r="Y290" s="494"/>
      <c r="Z290" s="494"/>
      <c r="AA290" s="494"/>
      <c r="AB290" s="494"/>
      <c r="AC290" s="604"/>
      <c r="AD290" s="466"/>
      <c r="AE290" s="466"/>
    </row>
    <row r="291" spans="1:31" ht="34.5" customHeight="1" x14ac:dyDescent="0.25">
      <c r="A291" s="532" t="s">
        <v>1280</v>
      </c>
      <c r="B291" s="532" t="s">
        <v>1488</v>
      </c>
      <c r="C291" s="532" t="s">
        <v>2041</v>
      </c>
      <c r="D291" s="494" t="s">
        <v>1914</v>
      </c>
      <c r="E291" s="494" t="s">
        <v>2263</v>
      </c>
      <c r="F291" s="494" t="s">
        <v>1914</v>
      </c>
      <c r="G291" s="494" t="s">
        <v>1882</v>
      </c>
      <c r="H291" s="68" t="s">
        <v>2090</v>
      </c>
      <c r="I291" s="282" t="s">
        <v>2095</v>
      </c>
      <c r="J291" s="101">
        <v>0.35</v>
      </c>
      <c r="K291" s="33">
        <v>44621</v>
      </c>
      <c r="L291" s="33" t="s">
        <v>1915</v>
      </c>
      <c r="M291" s="34">
        <v>0.7</v>
      </c>
      <c r="N291" s="34">
        <v>0.3</v>
      </c>
      <c r="O291" s="34">
        <v>1</v>
      </c>
      <c r="P291" s="272">
        <v>1</v>
      </c>
      <c r="Q291" s="278" t="s">
        <v>50</v>
      </c>
      <c r="R291" s="278" t="s">
        <v>1564</v>
      </c>
      <c r="S291" s="537" t="s">
        <v>2232</v>
      </c>
      <c r="T291" s="494" t="s">
        <v>40</v>
      </c>
      <c r="U291" s="494" t="s">
        <v>40</v>
      </c>
      <c r="V291" s="282" t="s">
        <v>1652</v>
      </c>
      <c r="W291" s="282" t="s">
        <v>52</v>
      </c>
      <c r="X291" s="494" t="s">
        <v>1432</v>
      </c>
      <c r="Y291" s="494" t="s">
        <v>1884</v>
      </c>
      <c r="Z291" s="494" t="s">
        <v>2260</v>
      </c>
      <c r="AA291" s="494" t="s">
        <v>1885</v>
      </c>
      <c r="AB291" s="494" t="s">
        <v>1548</v>
      </c>
      <c r="AC291" s="603" t="s">
        <v>1886</v>
      </c>
      <c r="AD291" s="466">
        <v>0</v>
      </c>
      <c r="AE291" s="466">
        <v>3496349</v>
      </c>
    </row>
    <row r="292" spans="1:31" ht="34.5" customHeight="1" x14ac:dyDescent="0.25">
      <c r="A292" s="532"/>
      <c r="B292" s="532"/>
      <c r="C292" s="532"/>
      <c r="D292" s="494"/>
      <c r="E292" s="494"/>
      <c r="F292" s="494"/>
      <c r="G292" s="494"/>
      <c r="H292" s="68" t="s">
        <v>2091</v>
      </c>
      <c r="I292" s="282" t="s">
        <v>2096</v>
      </c>
      <c r="J292" s="101">
        <v>0.35</v>
      </c>
      <c r="K292" s="33">
        <v>44621</v>
      </c>
      <c r="L292" s="33" t="s">
        <v>1900</v>
      </c>
      <c r="M292" s="34">
        <v>0.4</v>
      </c>
      <c r="N292" s="34">
        <v>0.6</v>
      </c>
      <c r="O292" s="272">
        <v>1</v>
      </c>
      <c r="P292" s="272">
        <v>1</v>
      </c>
      <c r="Q292" s="278" t="s">
        <v>50</v>
      </c>
      <c r="R292" s="278" t="s">
        <v>1564</v>
      </c>
      <c r="S292" s="537"/>
      <c r="T292" s="494"/>
      <c r="U292" s="494"/>
      <c r="V292" s="282" t="s">
        <v>1652</v>
      </c>
      <c r="W292" s="282" t="s">
        <v>56</v>
      </c>
      <c r="X292" s="494"/>
      <c r="Y292" s="494"/>
      <c r="Z292" s="494"/>
      <c r="AA292" s="494"/>
      <c r="AB292" s="494"/>
      <c r="AC292" s="603"/>
      <c r="AD292" s="466"/>
      <c r="AE292" s="466"/>
    </row>
    <row r="293" spans="1:31" ht="34.5" customHeight="1" x14ac:dyDescent="0.25">
      <c r="A293" s="532"/>
      <c r="B293" s="532"/>
      <c r="C293" s="532"/>
      <c r="D293" s="494"/>
      <c r="E293" s="494"/>
      <c r="F293" s="494"/>
      <c r="G293" s="494"/>
      <c r="H293" s="68" t="s">
        <v>2092</v>
      </c>
      <c r="I293" s="282" t="s">
        <v>2097</v>
      </c>
      <c r="J293" s="101">
        <v>0.3</v>
      </c>
      <c r="K293" s="33">
        <v>44621</v>
      </c>
      <c r="L293" s="33" t="s">
        <v>1916</v>
      </c>
      <c r="M293" s="34">
        <v>0.15</v>
      </c>
      <c r="N293" s="34">
        <v>0.45</v>
      </c>
      <c r="O293" s="34">
        <v>0.85</v>
      </c>
      <c r="P293" s="272">
        <v>1</v>
      </c>
      <c r="Q293" s="278" t="s">
        <v>50</v>
      </c>
      <c r="R293" s="278" t="s">
        <v>1564</v>
      </c>
      <c r="S293" s="537"/>
      <c r="T293" s="494"/>
      <c r="U293" s="494"/>
      <c r="V293" s="282" t="s">
        <v>1652</v>
      </c>
      <c r="W293" s="282" t="s">
        <v>56</v>
      </c>
      <c r="X293" s="494"/>
      <c r="Y293" s="494"/>
      <c r="Z293" s="494"/>
      <c r="AA293" s="494"/>
      <c r="AB293" s="494"/>
      <c r="AC293" s="603"/>
      <c r="AD293" s="466"/>
      <c r="AE293" s="466"/>
    </row>
    <row r="294" spans="1:31" ht="33" customHeight="1" x14ac:dyDescent="0.25">
      <c r="A294" s="532" t="s">
        <v>1280</v>
      </c>
      <c r="B294" s="532" t="s">
        <v>1488</v>
      </c>
      <c r="C294" s="532" t="s">
        <v>2042</v>
      </c>
      <c r="D294" s="494" t="s">
        <v>1917</v>
      </c>
      <c r="E294" s="494" t="s">
        <v>2263</v>
      </c>
      <c r="F294" s="494" t="s">
        <v>1917</v>
      </c>
      <c r="G294" s="494" t="s">
        <v>1882</v>
      </c>
      <c r="H294" s="68" t="s">
        <v>2098</v>
      </c>
      <c r="I294" s="166" t="s">
        <v>1918</v>
      </c>
      <c r="J294" s="101">
        <v>0.25</v>
      </c>
      <c r="K294" s="33">
        <v>44564</v>
      </c>
      <c r="L294" s="33" t="s">
        <v>1912</v>
      </c>
      <c r="M294" s="34">
        <v>1</v>
      </c>
      <c r="N294" s="34">
        <v>1</v>
      </c>
      <c r="O294" s="32">
        <v>1</v>
      </c>
      <c r="P294" s="32">
        <v>1</v>
      </c>
      <c r="Q294" s="55" t="s">
        <v>50</v>
      </c>
      <c r="R294" s="55" t="s">
        <v>1564</v>
      </c>
      <c r="S294" s="494" t="s">
        <v>2232</v>
      </c>
      <c r="T294" s="494" t="s">
        <v>40</v>
      </c>
      <c r="U294" s="494" t="s">
        <v>40</v>
      </c>
      <c r="V294" s="84" t="s">
        <v>1652</v>
      </c>
      <c r="W294" s="63" t="s">
        <v>56</v>
      </c>
      <c r="X294" s="494" t="s">
        <v>1432</v>
      </c>
      <c r="Y294" s="494" t="s">
        <v>1884</v>
      </c>
      <c r="Z294" s="494" t="s">
        <v>1548</v>
      </c>
      <c r="AA294" s="494" t="s">
        <v>1885</v>
      </c>
      <c r="AB294" s="494" t="s">
        <v>1548</v>
      </c>
      <c r="AC294" s="603" t="s">
        <v>1886</v>
      </c>
      <c r="AD294" s="466">
        <v>889641342</v>
      </c>
      <c r="AE294" s="466">
        <v>0</v>
      </c>
    </row>
    <row r="295" spans="1:31" ht="33" customHeight="1" x14ac:dyDescent="0.25">
      <c r="A295" s="532"/>
      <c r="B295" s="532"/>
      <c r="C295" s="532"/>
      <c r="D295" s="494"/>
      <c r="E295" s="494"/>
      <c r="F295" s="494"/>
      <c r="G295" s="494"/>
      <c r="H295" s="68" t="s">
        <v>2099</v>
      </c>
      <c r="I295" s="166" t="s">
        <v>1919</v>
      </c>
      <c r="J295" s="101">
        <v>0.25</v>
      </c>
      <c r="K295" s="33">
        <v>44564</v>
      </c>
      <c r="L295" s="33" t="s">
        <v>1900</v>
      </c>
      <c r="M295" s="34">
        <v>0.5</v>
      </c>
      <c r="N295" s="34">
        <v>1</v>
      </c>
      <c r="O295" s="32">
        <v>1</v>
      </c>
      <c r="P295" s="32">
        <v>1</v>
      </c>
      <c r="Q295" s="55" t="s">
        <v>50</v>
      </c>
      <c r="R295" s="55" t="s">
        <v>1564</v>
      </c>
      <c r="S295" s="494"/>
      <c r="T295" s="494"/>
      <c r="U295" s="494"/>
      <c r="V295" s="84" t="s">
        <v>1652</v>
      </c>
      <c r="W295" s="63" t="s">
        <v>54</v>
      </c>
      <c r="X295" s="494"/>
      <c r="Y295" s="494"/>
      <c r="Z295" s="494"/>
      <c r="AA295" s="494"/>
      <c r="AB295" s="494"/>
      <c r="AC295" s="603"/>
      <c r="AD295" s="466"/>
      <c r="AE295" s="466"/>
    </row>
    <row r="296" spans="1:31" ht="33" customHeight="1" x14ac:dyDescent="0.25">
      <c r="A296" s="532"/>
      <c r="B296" s="532"/>
      <c r="C296" s="532"/>
      <c r="D296" s="494"/>
      <c r="E296" s="494"/>
      <c r="F296" s="494"/>
      <c r="G296" s="494"/>
      <c r="H296" s="68" t="s">
        <v>2100</v>
      </c>
      <c r="I296" s="166" t="s">
        <v>1889</v>
      </c>
      <c r="J296" s="101">
        <v>0.25</v>
      </c>
      <c r="K296" s="33">
        <v>44572</v>
      </c>
      <c r="L296" s="33" t="s">
        <v>1901</v>
      </c>
      <c r="M296" s="34">
        <v>0.25</v>
      </c>
      <c r="N296" s="34">
        <v>0.5</v>
      </c>
      <c r="O296" s="32">
        <v>0.75</v>
      </c>
      <c r="P296" s="32">
        <v>1</v>
      </c>
      <c r="Q296" s="55" t="s">
        <v>50</v>
      </c>
      <c r="R296" s="55" t="s">
        <v>1564</v>
      </c>
      <c r="S296" s="494"/>
      <c r="T296" s="494"/>
      <c r="U296" s="494"/>
      <c r="V296" s="84" t="s">
        <v>1652</v>
      </c>
      <c r="W296" s="63" t="s">
        <v>65</v>
      </c>
      <c r="X296" s="494"/>
      <c r="Y296" s="494"/>
      <c r="Z296" s="494"/>
      <c r="AA296" s="494"/>
      <c r="AB296" s="494"/>
      <c r="AC296" s="603"/>
      <c r="AD296" s="466"/>
      <c r="AE296" s="466"/>
    </row>
    <row r="297" spans="1:31" ht="33" customHeight="1" x14ac:dyDescent="0.25">
      <c r="A297" s="532"/>
      <c r="B297" s="532"/>
      <c r="C297" s="532"/>
      <c r="D297" s="494"/>
      <c r="E297" s="494"/>
      <c r="F297" s="494"/>
      <c r="G297" s="494"/>
      <c r="H297" s="68" t="s">
        <v>2101</v>
      </c>
      <c r="I297" s="166" t="s">
        <v>1920</v>
      </c>
      <c r="J297" s="101">
        <v>0.25</v>
      </c>
      <c r="K297" s="33">
        <v>44572</v>
      </c>
      <c r="L297" s="33" t="s">
        <v>1901</v>
      </c>
      <c r="M297" s="34">
        <v>0.25</v>
      </c>
      <c r="N297" s="34">
        <v>0.5</v>
      </c>
      <c r="O297" s="32">
        <v>0.75</v>
      </c>
      <c r="P297" s="32">
        <v>1</v>
      </c>
      <c r="Q297" s="55" t="s">
        <v>50</v>
      </c>
      <c r="R297" s="55" t="s">
        <v>1564</v>
      </c>
      <c r="S297" s="494"/>
      <c r="T297" s="494"/>
      <c r="U297" s="494"/>
      <c r="V297" s="84" t="s">
        <v>1652</v>
      </c>
      <c r="W297" s="63" t="s">
        <v>45</v>
      </c>
      <c r="X297" s="494"/>
      <c r="Y297" s="494"/>
      <c r="Z297" s="494"/>
      <c r="AA297" s="494"/>
      <c r="AB297" s="494"/>
      <c r="AC297" s="603"/>
      <c r="AD297" s="466"/>
      <c r="AE297" s="466"/>
    </row>
    <row r="298" spans="1:31" ht="31.5" customHeight="1" x14ac:dyDescent="0.25">
      <c r="A298" s="532" t="s">
        <v>1280</v>
      </c>
      <c r="B298" s="532" t="s">
        <v>1488</v>
      </c>
      <c r="C298" s="532" t="s">
        <v>2043</v>
      </c>
      <c r="D298" s="494" t="s">
        <v>1921</v>
      </c>
      <c r="E298" s="494" t="s">
        <v>2256</v>
      </c>
      <c r="F298" s="494" t="s">
        <v>1921</v>
      </c>
      <c r="G298" s="494" t="s">
        <v>1882</v>
      </c>
      <c r="H298" s="68" t="s">
        <v>2102</v>
      </c>
      <c r="I298" s="166" t="s">
        <v>2264</v>
      </c>
      <c r="J298" s="101">
        <v>0.1</v>
      </c>
      <c r="K298" s="33">
        <v>44563</v>
      </c>
      <c r="L298" s="33" t="s">
        <v>1922</v>
      </c>
      <c r="M298" s="34">
        <v>1</v>
      </c>
      <c r="N298" s="34">
        <v>1</v>
      </c>
      <c r="O298" s="34">
        <v>1</v>
      </c>
      <c r="P298" s="34">
        <v>1</v>
      </c>
      <c r="Q298" s="55" t="s">
        <v>50</v>
      </c>
      <c r="R298" s="55" t="s">
        <v>1564</v>
      </c>
      <c r="S298" s="494" t="s">
        <v>2232</v>
      </c>
      <c r="T298" s="494" t="s">
        <v>40</v>
      </c>
      <c r="U298" s="494" t="s">
        <v>40</v>
      </c>
      <c r="V298" s="84" t="s">
        <v>1652</v>
      </c>
      <c r="W298" s="63" t="s">
        <v>52</v>
      </c>
      <c r="X298" s="494" t="s">
        <v>1432</v>
      </c>
      <c r="Y298" s="494" t="s">
        <v>1884</v>
      </c>
      <c r="Z298" s="494" t="s">
        <v>2265</v>
      </c>
      <c r="AA298" s="494" t="s">
        <v>1923</v>
      </c>
      <c r="AB298" s="494" t="s">
        <v>1285</v>
      </c>
      <c r="AC298" s="603"/>
      <c r="AD298" s="466">
        <v>160864027</v>
      </c>
      <c r="AE298" s="466">
        <v>3281178.75</v>
      </c>
    </row>
    <row r="299" spans="1:31" ht="31.5" customHeight="1" x14ac:dyDescent="0.25">
      <c r="A299" s="532"/>
      <c r="B299" s="532"/>
      <c r="C299" s="532"/>
      <c r="D299" s="494"/>
      <c r="E299" s="494"/>
      <c r="F299" s="494"/>
      <c r="G299" s="494"/>
      <c r="H299" s="68" t="s">
        <v>2103</v>
      </c>
      <c r="I299" s="166" t="s">
        <v>1924</v>
      </c>
      <c r="J299" s="101">
        <v>0.3</v>
      </c>
      <c r="K299" s="33">
        <v>44565</v>
      </c>
      <c r="L299" s="33" t="s">
        <v>1925</v>
      </c>
      <c r="M299" s="34">
        <v>0</v>
      </c>
      <c r="N299" s="34">
        <v>1</v>
      </c>
      <c r="O299" s="32">
        <v>1</v>
      </c>
      <c r="P299" s="32">
        <v>1</v>
      </c>
      <c r="Q299" s="55" t="s">
        <v>50</v>
      </c>
      <c r="R299" s="55" t="s">
        <v>1564</v>
      </c>
      <c r="S299" s="494"/>
      <c r="T299" s="494"/>
      <c r="U299" s="494"/>
      <c r="V299" s="84" t="s">
        <v>1652</v>
      </c>
      <c r="W299" s="63" t="s">
        <v>56</v>
      </c>
      <c r="X299" s="494"/>
      <c r="Y299" s="494"/>
      <c r="Z299" s="494"/>
      <c r="AA299" s="494"/>
      <c r="AB299" s="494"/>
      <c r="AC299" s="603"/>
      <c r="AD299" s="466"/>
      <c r="AE299" s="466"/>
    </row>
    <row r="300" spans="1:31" ht="31.5" customHeight="1" x14ac:dyDescent="0.25">
      <c r="A300" s="532"/>
      <c r="B300" s="532"/>
      <c r="C300" s="532"/>
      <c r="D300" s="494"/>
      <c r="E300" s="494"/>
      <c r="F300" s="494"/>
      <c r="G300" s="494"/>
      <c r="H300" s="68" t="s">
        <v>2104</v>
      </c>
      <c r="I300" s="166" t="s">
        <v>1926</v>
      </c>
      <c r="J300" s="101">
        <v>0.3</v>
      </c>
      <c r="K300" s="33">
        <v>44567</v>
      </c>
      <c r="L300" s="33" t="s">
        <v>1927</v>
      </c>
      <c r="M300" s="34">
        <v>0</v>
      </c>
      <c r="N300" s="34">
        <v>0.2</v>
      </c>
      <c r="O300" s="32">
        <v>0.8</v>
      </c>
      <c r="P300" s="32">
        <v>1</v>
      </c>
      <c r="Q300" s="55" t="s">
        <v>50</v>
      </c>
      <c r="R300" s="55" t="s">
        <v>1564</v>
      </c>
      <c r="S300" s="494"/>
      <c r="T300" s="494"/>
      <c r="U300" s="494"/>
      <c r="V300" s="84" t="s">
        <v>1652</v>
      </c>
      <c r="W300" s="63" t="s">
        <v>54</v>
      </c>
      <c r="X300" s="494"/>
      <c r="Y300" s="494"/>
      <c r="Z300" s="494"/>
      <c r="AA300" s="494"/>
      <c r="AB300" s="494"/>
      <c r="AC300" s="603"/>
      <c r="AD300" s="466"/>
      <c r="AE300" s="466"/>
    </row>
    <row r="301" spans="1:31" ht="31.5" customHeight="1" x14ac:dyDescent="0.25">
      <c r="A301" s="532"/>
      <c r="B301" s="532"/>
      <c r="C301" s="532"/>
      <c r="D301" s="494"/>
      <c r="E301" s="494"/>
      <c r="F301" s="494"/>
      <c r="G301" s="494"/>
      <c r="H301" s="68" t="s">
        <v>2105</v>
      </c>
      <c r="I301" s="166" t="s">
        <v>2106</v>
      </c>
      <c r="J301" s="101">
        <v>0.3</v>
      </c>
      <c r="K301" s="33">
        <v>44570</v>
      </c>
      <c r="L301" s="33" t="s">
        <v>1894</v>
      </c>
      <c r="M301" s="34">
        <v>0</v>
      </c>
      <c r="N301" s="34">
        <v>0</v>
      </c>
      <c r="O301" s="34">
        <v>0</v>
      </c>
      <c r="P301" s="32">
        <v>1</v>
      </c>
      <c r="Q301" s="55" t="s">
        <v>50</v>
      </c>
      <c r="R301" s="55" t="s">
        <v>1564</v>
      </c>
      <c r="S301" s="494"/>
      <c r="T301" s="494"/>
      <c r="U301" s="494"/>
      <c r="V301" s="84" t="s">
        <v>1652</v>
      </c>
      <c r="W301" s="63" t="s">
        <v>65</v>
      </c>
      <c r="X301" s="494"/>
      <c r="Y301" s="494"/>
      <c r="Z301" s="494"/>
      <c r="AA301" s="494"/>
      <c r="AB301" s="494"/>
      <c r="AC301" s="603"/>
      <c r="AD301" s="466"/>
      <c r="AE301" s="466"/>
    </row>
    <row r="302" spans="1:31" ht="34.5" customHeight="1" x14ac:dyDescent="0.25">
      <c r="A302" s="532" t="s">
        <v>1280</v>
      </c>
      <c r="B302" s="532" t="s">
        <v>1488</v>
      </c>
      <c r="C302" s="532" t="s">
        <v>2044</v>
      </c>
      <c r="D302" s="494" t="s">
        <v>1928</v>
      </c>
      <c r="E302" s="494" t="s">
        <v>2231</v>
      </c>
      <c r="F302" s="494" t="s">
        <v>1928</v>
      </c>
      <c r="G302" s="494" t="s">
        <v>1882</v>
      </c>
      <c r="H302" s="68" t="s">
        <v>2107</v>
      </c>
      <c r="I302" s="166" t="s">
        <v>1929</v>
      </c>
      <c r="J302" s="101">
        <v>0.3</v>
      </c>
      <c r="K302" s="33">
        <v>44563</v>
      </c>
      <c r="L302" s="33" t="s">
        <v>1930</v>
      </c>
      <c r="M302" s="32">
        <v>0.4</v>
      </c>
      <c r="N302" s="32">
        <v>0.6</v>
      </c>
      <c r="O302" s="34">
        <v>1</v>
      </c>
      <c r="P302" s="32">
        <v>1</v>
      </c>
      <c r="Q302" s="66" t="s">
        <v>72</v>
      </c>
      <c r="R302" s="66" t="s">
        <v>1563</v>
      </c>
      <c r="S302" s="494" t="s">
        <v>2266</v>
      </c>
      <c r="T302" s="494" t="s">
        <v>40</v>
      </c>
      <c r="U302" s="494" t="s">
        <v>40</v>
      </c>
      <c r="V302" s="84" t="s">
        <v>1652</v>
      </c>
      <c r="W302" s="63" t="s">
        <v>65</v>
      </c>
      <c r="X302" s="494" t="s">
        <v>1432</v>
      </c>
      <c r="Y302" s="494" t="s">
        <v>1884</v>
      </c>
      <c r="Z302" s="494" t="s">
        <v>2265</v>
      </c>
      <c r="AA302" s="494" t="s">
        <v>1923</v>
      </c>
      <c r="AB302" s="494" t="s">
        <v>1285</v>
      </c>
      <c r="AC302" s="603"/>
      <c r="AD302" s="466">
        <v>166908959</v>
      </c>
      <c r="AE302" s="466">
        <v>4979748.45</v>
      </c>
    </row>
    <row r="303" spans="1:31" ht="34.5" customHeight="1" x14ac:dyDescent="0.25">
      <c r="A303" s="532"/>
      <c r="B303" s="532"/>
      <c r="C303" s="532"/>
      <c r="D303" s="494"/>
      <c r="E303" s="494"/>
      <c r="F303" s="494"/>
      <c r="G303" s="494"/>
      <c r="H303" s="68" t="s">
        <v>2108</v>
      </c>
      <c r="I303" s="166" t="s">
        <v>1931</v>
      </c>
      <c r="J303" s="101">
        <v>0.3</v>
      </c>
      <c r="K303" s="33">
        <v>44566</v>
      </c>
      <c r="L303" s="33" t="s">
        <v>1932</v>
      </c>
      <c r="M303" s="32">
        <v>0</v>
      </c>
      <c r="N303" s="32">
        <v>0.2</v>
      </c>
      <c r="O303" s="32">
        <v>0.8</v>
      </c>
      <c r="P303" s="32">
        <v>1</v>
      </c>
      <c r="Q303" s="66" t="s">
        <v>72</v>
      </c>
      <c r="R303" s="66" t="s">
        <v>1563</v>
      </c>
      <c r="S303" s="494"/>
      <c r="T303" s="494"/>
      <c r="U303" s="494"/>
      <c r="V303" s="84" t="s">
        <v>1652</v>
      </c>
      <c r="W303" s="63" t="s">
        <v>54</v>
      </c>
      <c r="X303" s="494"/>
      <c r="Y303" s="494"/>
      <c r="Z303" s="494"/>
      <c r="AA303" s="494"/>
      <c r="AB303" s="494"/>
      <c r="AC303" s="603"/>
      <c r="AD303" s="466"/>
      <c r="AE303" s="466"/>
    </row>
    <row r="304" spans="1:31" ht="34.5" customHeight="1" x14ac:dyDescent="0.25">
      <c r="A304" s="532"/>
      <c r="B304" s="532"/>
      <c r="C304" s="532"/>
      <c r="D304" s="494"/>
      <c r="E304" s="494"/>
      <c r="F304" s="494"/>
      <c r="G304" s="494"/>
      <c r="H304" s="68" t="s">
        <v>2109</v>
      </c>
      <c r="I304" s="166" t="s">
        <v>1933</v>
      </c>
      <c r="J304" s="101">
        <v>0.4</v>
      </c>
      <c r="K304" s="33">
        <v>44569</v>
      </c>
      <c r="L304" s="33" t="s">
        <v>1894</v>
      </c>
      <c r="M304" s="32">
        <v>0</v>
      </c>
      <c r="N304" s="32">
        <v>0</v>
      </c>
      <c r="O304" s="32">
        <v>0.2</v>
      </c>
      <c r="P304" s="32">
        <v>1</v>
      </c>
      <c r="Q304" s="66" t="s">
        <v>72</v>
      </c>
      <c r="R304" s="66" t="s">
        <v>1563</v>
      </c>
      <c r="S304" s="494"/>
      <c r="T304" s="494"/>
      <c r="U304" s="494"/>
      <c r="V304" s="84" t="s">
        <v>1652</v>
      </c>
      <c r="W304" s="63" t="s">
        <v>65</v>
      </c>
      <c r="X304" s="494"/>
      <c r="Y304" s="494"/>
      <c r="Z304" s="494"/>
      <c r="AA304" s="494"/>
      <c r="AB304" s="494"/>
      <c r="AC304" s="603"/>
      <c r="AD304" s="466"/>
      <c r="AE304" s="466"/>
    </row>
    <row r="305" spans="1:31" ht="57.75" customHeight="1" x14ac:dyDescent="0.25">
      <c r="A305" s="532" t="s">
        <v>1280</v>
      </c>
      <c r="B305" s="532" t="s">
        <v>1488</v>
      </c>
      <c r="C305" s="532" t="s">
        <v>2045</v>
      </c>
      <c r="D305" s="494" t="s">
        <v>1934</v>
      </c>
      <c r="E305" s="494" t="s">
        <v>2263</v>
      </c>
      <c r="F305" s="494" t="s">
        <v>1934</v>
      </c>
      <c r="G305" s="494" t="s">
        <v>1882</v>
      </c>
      <c r="H305" s="68" t="s">
        <v>2110</v>
      </c>
      <c r="I305" s="282" t="s">
        <v>1935</v>
      </c>
      <c r="J305" s="101">
        <v>0.45</v>
      </c>
      <c r="K305" s="33">
        <v>44562</v>
      </c>
      <c r="L305" s="33" t="s">
        <v>1936</v>
      </c>
      <c r="M305" s="34">
        <v>0.5</v>
      </c>
      <c r="N305" s="34">
        <v>1</v>
      </c>
      <c r="O305" s="34">
        <v>1</v>
      </c>
      <c r="P305" s="272">
        <v>1</v>
      </c>
      <c r="Q305" s="282" t="s">
        <v>50</v>
      </c>
      <c r="R305" s="282" t="s">
        <v>1564</v>
      </c>
      <c r="S305" s="537" t="s">
        <v>2232</v>
      </c>
      <c r="T305" s="494" t="s">
        <v>40</v>
      </c>
      <c r="U305" s="494" t="s">
        <v>40</v>
      </c>
      <c r="V305" s="282" t="s">
        <v>1652</v>
      </c>
      <c r="W305" s="282" t="s">
        <v>65</v>
      </c>
      <c r="X305" s="494" t="s">
        <v>1432</v>
      </c>
      <c r="Y305" s="494" t="s">
        <v>1526</v>
      </c>
      <c r="Z305" s="494" t="s">
        <v>1548</v>
      </c>
      <c r="AA305" s="494" t="s">
        <v>1548</v>
      </c>
      <c r="AB305" s="494" t="s">
        <v>1548</v>
      </c>
      <c r="AC305" s="603" t="s">
        <v>1937</v>
      </c>
      <c r="AD305" s="466">
        <v>0</v>
      </c>
      <c r="AE305" s="466">
        <v>659099.6</v>
      </c>
    </row>
    <row r="306" spans="1:31" ht="57.75" customHeight="1" x14ac:dyDescent="0.25">
      <c r="A306" s="532"/>
      <c r="B306" s="532"/>
      <c r="C306" s="532"/>
      <c r="D306" s="494"/>
      <c r="E306" s="494"/>
      <c r="F306" s="494"/>
      <c r="G306" s="494"/>
      <c r="H306" s="68" t="s">
        <v>2111</v>
      </c>
      <c r="I306" s="282" t="s">
        <v>1938</v>
      </c>
      <c r="J306" s="101">
        <v>0.3</v>
      </c>
      <c r="K306" s="33">
        <v>44562</v>
      </c>
      <c r="L306" s="33" t="s">
        <v>1932</v>
      </c>
      <c r="M306" s="34">
        <v>0.25</v>
      </c>
      <c r="N306" s="34">
        <v>0.75</v>
      </c>
      <c r="O306" s="34">
        <v>1</v>
      </c>
      <c r="P306" s="272">
        <v>1</v>
      </c>
      <c r="Q306" s="282" t="s">
        <v>50</v>
      </c>
      <c r="R306" s="282" t="s">
        <v>1564</v>
      </c>
      <c r="S306" s="537"/>
      <c r="T306" s="494"/>
      <c r="U306" s="494"/>
      <c r="V306" s="282" t="s">
        <v>1652</v>
      </c>
      <c r="W306" s="282" t="s">
        <v>45</v>
      </c>
      <c r="X306" s="494"/>
      <c r="Y306" s="494"/>
      <c r="Z306" s="494"/>
      <c r="AA306" s="494"/>
      <c r="AB306" s="494"/>
      <c r="AC306" s="603"/>
      <c r="AD306" s="466"/>
      <c r="AE306" s="466"/>
    </row>
    <row r="307" spans="1:31" ht="57.75" customHeight="1" x14ac:dyDescent="0.25">
      <c r="A307" s="532"/>
      <c r="B307" s="532"/>
      <c r="C307" s="532"/>
      <c r="D307" s="494"/>
      <c r="E307" s="494"/>
      <c r="F307" s="494"/>
      <c r="G307" s="494"/>
      <c r="H307" s="68" t="s">
        <v>2112</v>
      </c>
      <c r="I307" s="282" t="s">
        <v>1939</v>
      </c>
      <c r="J307" s="101">
        <v>0.25</v>
      </c>
      <c r="K307" s="33">
        <v>44565</v>
      </c>
      <c r="L307" s="33" t="s">
        <v>1932</v>
      </c>
      <c r="M307" s="272">
        <v>0</v>
      </c>
      <c r="N307" s="272">
        <v>0.75</v>
      </c>
      <c r="O307" s="34">
        <v>1</v>
      </c>
      <c r="P307" s="34">
        <v>1</v>
      </c>
      <c r="Q307" s="282" t="s">
        <v>50</v>
      </c>
      <c r="R307" s="282" t="s">
        <v>1564</v>
      </c>
      <c r="S307" s="537"/>
      <c r="T307" s="494"/>
      <c r="U307" s="494"/>
      <c r="V307" s="282" t="s">
        <v>1652</v>
      </c>
      <c r="W307" s="282" t="s">
        <v>56</v>
      </c>
      <c r="X307" s="494"/>
      <c r="Y307" s="494"/>
      <c r="Z307" s="494"/>
      <c r="AA307" s="494"/>
      <c r="AB307" s="494"/>
      <c r="AC307" s="603"/>
      <c r="AD307" s="466"/>
      <c r="AE307" s="466"/>
    </row>
    <row r="308" spans="1:31" ht="51.75" customHeight="1" x14ac:dyDescent="0.25">
      <c r="A308" s="532" t="s">
        <v>1280</v>
      </c>
      <c r="B308" s="532" t="s">
        <v>1488</v>
      </c>
      <c r="C308" s="532" t="s">
        <v>2046</v>
      </c>
      <c r="D308" s="494" t="s">
        <v>1940</v>
      </c>
      <c r="E308" s="494" t="s">
        <v>2263</v>
      </c>
      <c r="F308" s="494" t="s">
        <v>1940</v>
      </c>
      <c r="G308" s="494" t="s">
        <v>1882</v>
      </c>
      <c r="H308" s="68" t="s">
        <v>2113</v>
      </c>
      <c r="I308" s="166" t="s">
        <v>1941</v>
      </c>
      <c r="J308" s="101">
        <v>0.3</v>
      </c>
      <c r="K308" s="33">
        <v>44562</v>
      </c>
      <c r="L308" s="33" t="s">
        <v>1900</v>
      </c>
      <c r="M308" s="32">
        <v>0.7</v>
      </c>
      <c r="N308" s="32">
        <v>1</v>
      </c>
      <c r="O308" s="34">
        <v>1</v>
      </c>
      <c r="P308" s="34">
        <v>1</v>
      </c>
      <c r="Q308" s="66" t="s">
        <v>50</v>
      </c>
      <c r="R308" s="66" t="s">
        <v>1564</v>
      </c>
      <c r="S308" s="537" t="s">
        <v>2232</v>
      </c>
      <c r="T308" s="494" t="s">
        <v>40</v>
      </c>
      <c r="U308" s="494" t="s">
        <v>40</v>
      </c>
      <c r="V308" s="84" t="s">
        <v>1652</v>
      </c>
      <c r="W308" s="63" t="s">
        <v>56</v>
      </c>
      <c r="X308" s="494" t="s">
        <v>1432</v>
      </c>
      <c r="Y308" s="494" t="s">
        <v>1526</v>
      </c>
      <c r="Z308" s="494" t="s">
        <v>1548</v>
      </c>
      <c r="AA308" s="494" t="s">
        <v>1548</v>
      </c>
      <c r="AB308" s="494" t="s">
        <v>1548</v>
      </c>
      <c r="AC308" s="603" t="s">
        <v>1942</v>
      </c>
      <c r="AD308" s="466">
        <v>48160000</v>
      </c>
      <c r="AE308" s="466">
        <v>2240974</v>
      </c>
    </row>
    <row r="309" spans="1:31" ht="51.75" customHeight="1" x14ac:dyDescent="0.25">
      <c r="A309" s="532"/>
      <c r="B309" s="532"/>
      <c r="C309" s="532"/>
      <c r="D309" s="494"/>
      <c r="E309" s="494"/>
      <c r="F309" s="494"/>
      <c r="G309" s="494"/>
      <c r="H309" s="68" t="s">
        <v>2114</v>
      </c>
      <c r="I309" s="166" t="s">
        <v>1935</v>
      </c>
      <c r="J309" s="101">
        <v>0.35</v>
      </c>
      <c r="K309" s="33" t="s">
        <v>1943</v>
      </c>
      <c r="L309" s="33" t="s">
        <v>1901</v>
      </c>
      <c r="M309" s="32">
        <v>0.25</v>
      </c>
      <c r="N309" s="32">
        <v>0.5</v>
      </c>
      <c r="O309" s="34">
        <v>0.75</v>
      </c>
      <c r="P309" s="34">
        <v>1</v>
      </c>
      <c r="Q309" s="66" t="s">
        <v>50</v>
      </c>
      <c r="R309" s="66" t="s">
        <v>1564</v>
      </c>
      <c r="S309" s="537"/>
      <c r="T309" s="494"/>
      <c r="U309" s="494"/>
      <c r="V309" s="84" t="s">
        <v>1652</v>
      </c>
      <c r="W309" s="63" t="s">
        <v>65</v>
      </c>
      <c r="X309" s="494"/>
      <c r="Y309" s="494"/>
      <c r="Z309" s="494"/>
      <c r="AA309" s="494"/>
      <c r="AB309" s="494"/>
      <c r="AC309" s="603"/>
      <c r="AD309" s="466"/>
      <c r="AE309" s="466"/>
    </row>
    <row r="310" spans="1:31" ht="51.75" customHeight="1" x14ac:dyDescent="0.25">
      <c r="A310" s="532"/>
      <c r="B310" s="532"/>
      <c r="C310" s="532"/>
      <c r="D310" s="494"/>
      <c r="E310" s="494"/>
      <c r="F310" s="494"/>
      <c r="G310" s="494"/>
      <c r="H310" s="68" t="s">
        <v>2115</v>
      </c>
      <c r="I310" s="166" t="s">
        <v>1938</v>
      </c>
      <c r="J310" s="101">
        <v>0.35</v>
      </c>
      <c r="K310" s="33" t="s">
        <v>1944</v>
      </c>
      <c r="L310" s="33" t="s">
        <v>1901</v>
      </c>
      <c r="M310" s="32">
        <v>0.25</v>
      </c>
      <c r="N310" s="32">
        <v>0.5</v>
      </c>
      <c r="O310" s="34">
        <v>0.75</v>
      </c>
      <c r="P310" s="34">
        <v>1</v>
      </c>
      <c r="Q310" s="66" t="s">
        <v>50</v>
      </c>
      <c r="R310" s="66" t="s">
        <v>1564</v>
      </c>
      <c r="S310" s="537"/>
      <c r="T310" s="494"/>
      <c r="U310" s="494"/>
      <c r="V310" s="84" t="s">
        <v>1652</v>
      </c>
      <c r="W310" s="63" t="s">
        <v>45</v>
      </c>
      <c r="X310" s="494"/>
      <c r="Y310" s="494"/>
      <c r="Z310" s="494"/>
      <c r="AA310" s="494"/>
      <c r="AB310" s="494"/>
      <c r="AC310" s="603"/>
      <c r="AD310" s="466"/>
      <c r="AE310" s="466"/>
    </row>
    <row r="311" spans="1:31" ht="41.25" customHeight="1" x14ac:dyDescent="0.25">
      <c r="A311" s="532" t="s">
        <v>1280</v>
      </c>
      <c r="B311" s="532" t="s">
        <v>1488</v>
      </c>
      <c r="C311" s="532" t="s">
        <v>2047</v>
      </c>
      <c r="D311" s="494" t="s">
        <v>1945</v>
      </c>
      <c r="E311" s="494" t="s">
        <v>2263</v>
      </c>
      <c r="F311" s="494" t="s">
        <v>1945</v>
      </c>
      <c r="G311" s="494" t="s">
        <v>1882</v>
      </c>
      <c r="H311" s="68" t="s">
        <v>2116</v>
      </c>
      <c r="I311" s="166" t="s">
        <v>1946</v>
      </c>
      <c r="J311" s="101">
        <v>0.2</v>
      </c>
      <c r="K311" s="33">
        <v>44562</v>
      </c>
      <c r="L311" s="33" t="s">
        <v>1912</v>
      </c>
      <c r="M311" s="32">
        <v>1</v>
      </c>
      <c r="N311" s="32">
        <v>1</v>
      </c>
      <c r="O311" s="34">
        <v>1</v>
      </c>
      <c r="P311" s="34">
        <v>1</v>
      </c>
      <c r="Q311" s="66" t="s">
        <v>50</v>
      </c>
      <c r="R311" s="66" t="s">
        <v>1564</v>
      </c>
      <c r="S311" s="494" t="s">
        <v>2232</v>
      </c>
      <c r="T311" s="494" t="s">
        <v>40</v>
      </c>
      <c r="U311" s="494" t="s">
        <v>40</v>
      </c>
      <c r="V311" s="84" t="s">
        <v>1652</v>
      </c>
      <c r="W311" s="63" t="s">
        <v>45</v>
      </c>
      <c r="X311" s="494" t="s">
        <v>1432</v>
      </c>
      <c r="Y311" s="494" t="s">
        <v>1526</v>
      </c>
      <c r="Z311" s="494" t="s">
        <v>1548</v>
      </c>
      <c r="AA311" s="494" t="s">
        <v>1548</v>
      </c>
      <c r="AB311" s="494" t="s">
        <v>1548</v>
      </c>
      <c r="AC311" s="603" t="s">
        <v>2267</v>
      </c>
      <c r="AD311" s="466">
        <v>105826667</v>
      </c>
      <c r="AE311" s="466">
        <v>1688834.25</v>
      </c>
    </row>
    <row r="312" spans="1:31" ht="41.25" customHeight="1" x14ac:dyDescent="0.25">
      <c r="A312" s="532"/>
      <c r="B312" s="532"/>
      <c r="C312" s="532"/>
      <c r="D312" s="494"/>
      <c r="E312" s="494"/>
      <c r="F312" s="494"/>
      <c r="G312" s="494"/>
      <c r="H312" s="68" t="s">
        <v>2117</v>
      </c>
      <c r="I312" s="166" t="s">
        <v>1947</v>
      </c>
      <c r="J312" s="101">
        <v>0.35</v>
      </c>
      <c r="K312" s="33">
        <v>44565</v>
      </c>
      <c r="L312" s="33" t="s">
        <v>1948</v>
      </c>
      <c r="M312" s="32">
        <v>0</v>
      </c>
      <c r="N312" s="32">
        <v>0.5</v>
      </c>
      <c r="O312" s="34">
        <v>1</v>
      </c>
      <c r="P312" s="34">
        <v>1</v>
      </c>
      <c r="Q312" s="66" t="s">
        <v>50</v>
      </c>
      <c r="R312" s="66" t="s">
        <v>1564</v>
      </c>
      <c r="S312" s="494"/>
      <c r="T312" s="494"/>
      <c r="U312" s="494"/>
      <c r="V312" s="84" t="s">
        <v>1652</v>
      </c>
      <c r="W312" s="63" t="s">
        <v>54</v>
      </c>
      <c r="X312" s="494"/>
      <c r="Y312" s="494"/>
      <c r="Z312" s="494"/>
      <c r="AA312" s="494"/>
      <c r="AB312" s="494"/>
      <c r="AC312" s="603"/>
      <c r="AD312" s="466"/>
      <c r="AE312" s="466"/>
    </row>
    <row r="313" spans="1:31" ht="41.25" customHeight="1" x14ac:dyDescent="0.25">
      <c r="A313" s="532"/>
      <c r="B313" s="532"/>
      <c r="C313" s="532"/>
      <c r="D313" s="494"/>
      <c r="E313" s="494"/>
      <c r="F313" s="494"/>
      <c r="G313" s="494"/>
      <c r="H313" s="68" t="s">
        <v>2118</v>
      </c>
      <c r="I313" s="166" t="s">
        <v>1949</v>
      </c>
      <c r="J313" s="101">
        <v>0.3</v>
      </c>
      <c r="K313" s="33">
        <v>44565</v>
      </c>
      <c r="L313" s="33" t="s">
        <v>1900</v>
      </c>
      <c r="M313" s="32">
        <v>0</v>
      </c>
      <c r="N313" s="32">
        <v>1</v>
      </c>
      <c r="O313" s="34">
        <v>1</v>
      </c>
      <c r="P313" s="34">
        <v>1</v>
      </c>
      <c r="Q313" s="66" t="s">
        <v>50</v>
      </c>
      <c r="R313" s="66" t="s">
        <v>1564</v>
      </c>
      <c r="S313" s="494"/>
      <c r="T313" s="494"/>
      <c r="U313" s="494"/>
      <c r="V313" s="84" t="s">
        <v>1652</v>
      </c>
      <c r="W313" s="63" t="s">
        <v>56</v>
      </c>
      <c r="X313" s="494"/>
      <c r="Y313" s="494"/>
      <c r="Z313" s="494"/>
      <c r="AA313" s="494"/>
      <c r="AB313" s="494"/>
      <c r="AC313" s="603"/>
      <c r="AD313" s="466"/>
      <c r="AE313" s="466"/>
    </row>
    <row r="314" spans="1:31" ht="41.25" customHeight="1" x14ac:dyDescent="0.25">
      <c r="A314" s="532"/>
      <c r="B314" s="532"/>
      <c r="C314" s="532"/>
      <c r="D314" s="494"/>
      <c r="E314" s="494"/>
      <c r="F314" s="494"/>
      <c r="G314" s="494"/>
      <c r="H314" s="68" t="s">
        <v>2119</v>
      </c>
      <c r="I314" s="166" t="s">
        <v>1935</v>
      </c>
      <c r="J314" s="101">
        <v>0.15</v>
      </c>
      <c r="K314" s="33">
        <v>44570</v>
      </c>
      <c r="L314" s="33" t="s">
        <v>1901</v>
      </c>
      <c r="M314" s="32">
        <v>0</v>
      </c>
      <c r="N314" s="32">
        <v>0</v>
      </c>
      <c r="O314" s="34">
        <v>0</v>
      </c>
      <c r="P314" s="34">
        <v>1</v>
      </c>
      <c r="Q314" s="66" t="s">
        <v>50</v>
      </c>
      <c r="R314" s="66" t="s">
        <v>1564</v>
      </c>
      <c r="S314" s="494"/>
      <c r="T314" s="494"/>
      <c r="U314" s="494"/>
      <c r="V314" s="84" t="s">
        <v>1652</v>
      </c>
      <c r="W314" s="63" t="s">
        <v>65</v>
      </c>
      <c r="X314" s="494"/>
      <c r="Y314" s="494"/>
      <c r="Z314" s="494"/>
      <c r="AA314" s="494"/>
      <c r="AB314" s="494"/>
      <c r="AC314" s="603"/>
      <c r="AD314" s="466"/>
      <c r="AE314" s="466"/>
    </row>
    <row r="315" spans="1:31" ht="52.5" customHeight="1" x14ac:dyDescent="0.25">
      <c r="A315" s="532" t="s">
        <v>1280</v>
      </c>
      <c r="B315" s="532" t="s">
        <v>1488</v>
      </c>
      <c r="C315" s="532" t="s">
        <v>2048</v>
      </c>
      <c r="D315" s="494" t="s">
        <v>1950</v>
      </c>
      <c r="E315" s="494" t="s">
        <v>2231</v>
      </c>
      <c r="F315" s="494" t="s">
        <v>1950</v>
      </c>
      <c r="G315" s="494" t="s">
        <v>1882</v>
      </c>
      <c r="H315" s="68" t="s">
        <v>2120</v>
      </c>
      <c r="I315" s="282" t="s">
        <v>1935</v>
      </c>
      <c r="J315" s="101">
        <v>0.4</v>
      </c>
      <c r="K315" s="33" t="s">
        <v>1943</v>
      </c>
      <c r="L315" s="33" t="s">
        <v>1901</v>
      </c>
      <c r="M315" s="272">
        <v>0.25</v>
      </c>
      <c r="N315" s="272">
        <v>0.5</v>
      </c>
      <c r="O315" s="34">
        <v>0.75</v>
      </c>
      <c r="P315" s="34">
        <v>1</v>
      </c>
      <c r="Q315" s="282" t="s">
        <v>50</v>
      </c>
      <c r="R315" s="282" t="s">
        <v>1564</v>
      </c>
      <c r="S315" s="537" t="s">
        <v>2232</v>
      </c>
      <c r="T315" s="494" t="s">
        <v>40</v>
      </c>
      <c r="U315" s="494" t="s">
        <v>40</v>
      </c>
      <c r="V315" s="282" t="s">
        <v>1652</v>
      </c>
      <c r="W315" s="282" t="s">
        <v>65</v>
      </c>
      <c r="X315" s="494" t="s">
        <v>1432</v>
      </c>
      <c r="Y315" s="494" t="s">
        <v>1526</v>
      </c>
      <c r="Z315" s="494" t="s">
        <v>1548</v>
      </c>
      <c r="AA315" s="494" t="s">
        <v>1548</v>
      </c>
      <c r="AB315" s="494" t="s">
        <v>1548</v>
      </c>
      <c r="AC315" s="603" t="s">
        <v>1937</v>
      </c>
      <c r="AD315" s="494"/>
      <c r="AE315" s="466">
        <v>1344584.4</v>
      </c>
    </row>
    <row r="316" spans="1:31" ht="52.5" customHeight="1" x14ac:dyDescent="0.25">
      <c r="A316" s="532"/>
      <c r="B316" s="532"/>
      <c r="C316" s="532"/>
      <c r="D316" s="494"/>
      <c r="E316" s="494"/>
      <c r="F316" s="494"/>
      <c r="G316" s="494"/>
      <c r="H316" s="68" t="s">
        <v>2121</v>
      </c>
      <c r="I316" s="282" t="s">
        <v>1938</v>
      </c>
      <c r="J316" s="101">
        <v>0.4</v>
      </c>
      <c r="K316" s="33" t="s">
        <v>1951</v>
      </c>
      <c r="L316" s="33" t="s">
        <v>1901</v>
      </c>
      <c r="M316" s="272">
        <v>0.25</v>
      </c>
      <c r="N316" s="272">
        <v>0.5</v>
      </c>
      <c r="O316" s="34">
        <v>0.75</v>
      </c>
      <c r="P316" s="34">
        <v>1</v>
      </c>
      <c r="Q316" s="282" t="s">
        <v>50</v>
      </c>
      <c r="R316" s="282" t="s">
        <v>1564</v>
      </c>
      <c r="S316" s="537"/>
      <c r="T316" s="494"/>
      <c r="U316" s="494"/>
      <c r="V316" s="282" t="s">
        <v>1652</v>
      </c>
      <c r="W316" s="282" t="s">
        <v>45</v>
      </c>
      <c r="X316" s="494"/>
      <c r="Y316" s="494"/>
      <c r="Z316" s="494"/>
      <c r="AA316" s="494"/>
      <c r="AB316" s="494"/>
      <c r="AC316" s="603"/>
      <c r="AD316" s="494"/>
      <c r="AE316" s="466"/>
    </row>
    <row r="317" spans="1:31" ht="52.5" customHeight="1" x14ac:dyDescent="0.25">
      <c r="A317" s="532"/>
      <c r="B317" s="532"/>
      <c r="C317" s="532"/>
      <c r="D317" s="494"/>
      <c r="E317" s="494"/>
      <c r="F317" s="494"/>
      <c r="G317" s="494"/>
      <c r="H317" s="68" t="s">
        <v>2122</v>
      </c>
      <c r="I317" s="282" t="s">
        <v>1949</v>
      </c>
      <c r="J317" s="101">
        <v>0.2</v>
      </c>
      <c r="K317" s="33">
        <v>44562</v>
      </c>
      <c r="L317" s="33" t="s">
        <v>1912</v>
      </c>
      <c r="M317" s="272">
        <v>1</v>
      </c>
      <c r="N317" s="272">
        <v>1</v>
      </c>
      <c r="O317" s="272">
        <v>1</v>
      </c>
      <c r="P317" s="272">
        <v>1</v>
      </c>
      <c r="Q317" s="282" t="s">
        <v>50</v>
      </c>
      <c r="R317" s="282" t="s">
        <v>1564</v>
      </c>
      <c r="S317" s="537"/>
      <c r="T317" s="494"/>
      <c r="U317" s="494"/>
      <c r="V317" s="282" t="s">
        <v>1652</v>
      </c>
      <c r="W317" s="282" t="s">
        <v>56</v>
      </c>
      <c r="X317" s="494"/>
      <c r="Y317" s="494"/>
      <c r="Z317" s="494"/>
      <c r="AA317" s="494"/>
      <c r="AB317" s="494"/>
      <c r="AC317" s="603"/>
      <c r="AD317" s="494"/>
      <c r="AE317" s="466"/>
    </row>
    <row r="318" spans="1:31" ht="57.75" customHeight="1" x14ac:dyDescent="0.25">
      <c r="A318" s="532" t="s">
        <v>1280</v>
      </c>
      <c r="B318" s="532" t="s">
        <v>1488</v>
      </c>
      <c r="C318" s="532" t="s">
        <v>2049</v>
      </c>
      <c r="D318" s="494" t="s">
        <v>1952</v>
      </c>
      <c r="E318" s="494" t="s">
        <v>2231</v>
      </c>
      <c r="F318" s="494" t="s">
        <v>1952</v>
      </c>
      <c r="G318" s="494" t="s">
        <v>1882</v>
      </c>
      <c r="H318" s="68" t="s">
        <v>2123</v>
      </c>
      <c r="I318" s="166" t="s">
        <v>1953</v>
      </c>
      <c r="J318" s="101">
        <v>0.2</v>
      </c>
      <c r="K318" s="33">
        <v>44621</v>
      </c>
      <c r="L318" s="33">
        <v>44742</v>
      </c>
      <c r="M318" s="32">
        <v>0.2</v>
      </c>
      <c r="N318" s="32">
        <v>1</v>
      </c>
      <c r="O318" s="34">
        <v>1</v>
      </c>
      <c r="P318" s="34">
        <v>1</v>
      </c>
      <c r="Q318" s="66" t="s">
        <v>50</v>
      </c>
      <c r="R318" s="66" t="s">
        <v>1564</v>
      </c>
      <c r="S318" s="537" t="s">
        <v>2232</v>
      </c>
      <c r="T318" s="494" t="s">
        <v>40</v>
      </c>
      <c r="U318" s="494" t="s">
        <v>40</v>
      </c>
      <c r="V318" s="425" t="s">
        <v>1652</v>
      </c>
      <c r="W318" s="63" t="s">
        <v>52</v>
      </c>
      <c r="X318" s="494" t="s">
        <v>1432</v>
      </c>
      <c r="Y318" s="494" t="s">
        <v>1526</v>
      </c>
      <c r="Z318" s="494" t="s">
        <v>1548</v>
      </c>
      <c r="AA318" s="494" t="s">
        <v>1548</v>
      </c>
      <c r="AB318" s="494" t="s">
        <v>1548</v>
      </c>
      <c r="AC318" s="603" t="s">
        <v>1954</v>
      </c>
      <c r="AD318" s="466">
        <v>419485067</v>
      </c>
      <c r="AE318" s="466">
        <v>1688834.25</v>
      </c>
    </row>
    <row r="319" spans="1:31" ht="57.75" customHeight="1" x14ac:dyDescent="0.25">
      <c r="A319" s="532"/>
      <c r="B319" s="532"/>
      <c r="C319" s="532"/>
      <c r="D319" s="494"/>
      <c r="E319" s="494"/>
      <c r="F319" s="494"/>
      <c r="G319" s="494"/>
      <c r="H319" s="68" t="s">
        <v>2124</v>
      </c>
      <c r="I319" s="166" t="s">
        <v>1955</v>
      </c>
      <c r="J319" s="101">
        <v>0.4</v>
      </c>
      <c r="K319" s="33">
        <v>44743</v>
      </c>
      <c r="L319" s="33">
        <v>44773</v>
      </c>
      <c r="M319" s="32">
        <v>0</v>
      </c>
      <c r="N319" s="32">
        <v>0</v>
      </c>
      <c r="O319" s="34">
        <v>1</v>
      </c>
      <c r="P319" s="34">
        <v>1</v>
      </c>
      <c r="Q319" s="66" t="s">
        <v>50</v>
      </c>
      <c r="R319" s="66" t="s">
        <v>1564</v>
      </c>
      <c r="S319" s="537"/>
      <c r="T319" s="494"/>
      <c r="U319" s="494"/>
      <c r="V319" s="425" t="s">
        <v>1652</v>
      </c>
      <c r="W319" s="63" t="s">
        <v>52</v>
      </c>
      <c r="X319" s="494"/>
      <c r="Y319" s="494"/>
      <c r="Z319" s="494"/>
      <c r="AA319" s="494"/>
      <c r="AB319" s="494"/>
      <c r="AC319" s="603"/>
      <c r="AD319" s="466"/>
      <c r="AE319" s="466"/>
    </row>
    <row r="320" spans="1:31" ht="57.75" customHeight="1" x14ac:dyDescent="0.25">
      <c r="A320" s="532"/>
      <c r="B320" s="532"/>
      <c r="C320" s="532"/>
      <c r="D320" s="494"/>
      <c r="E320" s="494"/>
      <c r="F320" s="494"/>
      <c r="G320" s="494"/>
      <c r="H320" s="68" t="s">
        <v>2125</v>
      </c>
      <c r="I320" s="166" t="s">
        <v>1956</v>
      </c>
      <c r="J320" s="101">
        <v>0.4</v>
      </c>
      <c r="K320" s="33">
        <v>44774</v>
      </c>
      <c r="L320" s="33">
        <v>44926</v>
      </c>
      <c r="M320" s="32">
        <v>0</v>
      </c>
      <c r="N320" s="32">
        <v>0</v>
      </c>
      <c r="O320" s="34">
        <v>0.3</v>
      </c>
      <c r="P320" s="34">
        <v>1</v>
      </c>
      <c r="Q320" s="66" t="s">
        <v>50</v>
      </c>
      <c r="R320" s="66" t="s">
        <v>1564</v>
      </c>
      <c r="S320" s="537"/>
      <c r="T320" s="494"/>
      <c r="U320" s="494"/>
      <c r="V320" s="425" t="s">
        <v>1652</v>
      </c>
      <c r="W320" s="63" t="s">
        <v>56</v>
      </c>
      <c r="X320" s="494"/>
      <c r="Y320" s="494"/>
      <c r="Z320" s="494"/>
      <c r="AA320" s="494"/>
      <c r="AB320" s="494"/>
      <c r="AC320" s="603"/>
      <c r="AD320" s="466"/>
      <c r="AE320" s="466"/>
    </row>
    <row r="321" spans="1:31" ht="33.75" customHeight="1" x14ac:dyDescent="0.25">
      <c r="A321" s="519" t="s">
        <v>1280</v>
      </c>
      <c r="B321" s="519" t="s">
        <v>1488</v>
      </c>
      <c r="C321" s="519" t="s">
        <v>2050</v>
      </c>
      <c r="D321" s="515" t="s">
        <v>1958</v>
      </c>
      <c r="E321" s="515" t="s">
        <v>2231</v>
      </c>
      <c r="F321" s="515" t="s">
        <v>1959</v>
      </c>
      <c r="G321" s="515" t="s">
        <v>1882</v>
      </c>
      <c r="H321" s="303" t="s">
        <v>2133</v>
      </c>
      <c r="I321" s="297" t="s">
        <v>2126</v>
      </c>
      <c r="J321" s="304">
        <v>0.35</v>
      </c>
      <c r="K321" s="300">
        <v>44563</v>
      </c>
      <c r="L321" s="300" t="s">
        <v>1894</v>
      </c>
      <c r="M321" s="283">
        <v>0</v>
      </c>
      <c r="N321" s="283">
        <v>0.3</v>
      </c>
      <c r="O321" s="305">
        <v>0.6</v>
      </c>
      <c r="P321" s="305">
        <v>1</v>
      </c>
      <c r="Q321" s="297" t="s">
        <v>50</v>
      </c>
      <c r="R321" s="297" t="s">
        <v>1564</v>
      </c>
      <c r="S321" s="515" t="s">
        <v>2232</v>
      </c>
      <c r="T321" s="515" t="s">
        <v>40</v>
      </c>
      <c r="U321" s="515" t="s">
        <v>40</v>
      </c>
      <c r="V321" s="297" t="s">
        <v>1652</v>
      </c>
      <c r="W321" s="297" t="s">
        <v>1960</v>
      </c>
      <c r="X321" s="515" t="s">
        <v>1443</v>
      </c>
      <c r="Y321" s="515" t="s">
        <v>2268</v>
      </c>
      <c r="Z321" s="515" t="s">
        <v>1548</v>
      </c>
      <c r="AA321" s="515" t="s">
        <v>1885</v>
      </c>
      <c r="AB321" s="515" t="s">
        <v>1285</v>
      </c>
      <c r="AC321" s="602" t="s">
        <v>1886</v>
      </c>
      <c r="AD321" s="474">
        <v>0</v>
      </c>
      <c r="AE321" s="474">
        <v>11744355.65</v>
      </c>
    </row>
    <row r="322" spans="1:31" ht="33.75" customHeight="1" x14ac:dyDescent="0.25">
      <c r="A322" s="519"/>
      <c r="B322" s="519"/>
      <c r="C322" s="519"/>
      <c r="D322" s="515"/>
      <c r="E322" s="515"/>
      <c r="F322" s="515"/>
      <c r="G322" s="515"/>
      <c r="H322" s="303" t="s">
        <v>2134</v>
      </c>
      <c r="I322" s="297" t="s">
        <v>1961</v>
      </c>
      <c r="J322" s="304">
        <v>0.35</v>
      </c>
      <c r="K322" s="300">
        <v>44563</v>
      </c>
      <c r="L322" s="300">
        <v>44925</v>
      </c>
      <c r="M322" s="283">
        <v>0</v>
      </c>
      <c r="N322" s="283">
        <v>0.3</v>
      </c>
      <c r="O322" s="305">
        <v>0.6</v>
      </c>
      <c r="P322" s="305">
        <v>1</v>
      </c>
      <c r="Q322" s="297" t="s">
        <v>50</v>
      </c>
      <c r="R322" s="297" t="s">
        <v>1564</v>
      </c>
      <c r="S322" s="515"/>
      <c r="T322" s="515"/>
      <c r="U322" s="515"/>
      <c r="V322" s="297" t="s">
        <v>1652</v>
      </c>
      <c r="W322" s="297" t="s">
        <v>1960</v>
      </c>
      <c r="X322" s="515"/>
      <c r="Y322" s="515"/>
      <c r="Z322" s="515"/>
      <c r="AA322" s="515"/>
      <c r="AB322" s="515"/>
      <c r="AC322" s="602"/>
      <c r="AD322" s="474"/>
      <c r="AE322" s="474"/>
    </row>
    <row r="323" spans="1:31" ht="33.75" customHeight="1" x14ac:dyDescent="0.25">
      <c r="A323" s="519"/>
      <c r="B323" s="519"/>
      <c r="C323" s="519"/>
      <c r="D323" s="515"/>
      <c r="E323" s="515"/>
      <c r="F323" s="515"/>
      <c r="G323" s="515"/>
      <c r="H323" s="303" t="s">
        <v>2135</v>
      </c>
      <c r="I323" s="297" t="s">
        <v>1962</v>
      </c>
      <c r="J323" s="304">
        <v>0.3</v>
      </c>
      <c r="K323" s="300">
        <v>44563</v>
      </c>
      <c r="L323" s="300">
        <v>44925</v>
      </c>
      <c r="M323" s="283">
        <v>0</v>
      </c>
      <c r="N323" s="283">
        <v>0</v>
      </c>
      <c r="O323" s="305">
        <v>0.3</v>
      </c>
      <c r="P323" s="305">
        <v>1</v>
      </c>
      <c r="Q323" s="297" t="s">
        <v>50</v>
      </c>
      <c r="R323" s="297" t="s">
        <v>1564</v>
      </c>
      <c r="S323" s="515"/>
      <c r="T323" s="515"/>
      <c r="U323" s="515"/>
      <c r="V323" s="297" t="s">
        <v>1652</v>
      </c>
      <c r="W323" s="297" t="s">
        <v>289</v>
      </c>
      <c r="X323" s="515"/>
      <c r="Y323" s="515"/>
      <c r="Z323" s="515"/>
      <c r="AA323" s="515"/>
      <c r="AB323" s="515"/>
      <c r="AC323" s="602"/>
      <c r="AD323" s="474"/>
      <c r="AE323" s="474"/>
    </row>
    <row r="324" spans="1:31" ht="44.25" customHeight="1" x14ac:dyDescent="0.25">
      <c r="A324" s="519" t="s">
        <v>1280</v>
      </c>
      <c r="B324" s="519" t="s">
        <v>1488</v>
      </c>
      <c r="C324" s="519" t="s">
        <v>2063</v>
      </c>
      <c r="D324" s="515" t="s">
        <v>2006</v>
      </c>
      <c r="E324" s="515" t="s">
        <v>2231</v>
      </c>
      <c r="F324" s="515" t="s">
        <v>2006</v>
      </c>
      <c r="G324" s="516" t="s">
        <v>1882</v>
      </c>
      <c r="H324" s="303" t="s">
        <v>2184</v>
      </c>
      <c r="I324" s="297" t="s">
        <v>2002</v>
      </c>
      <c r="J324" s="304">
        <v>0.1</v>
      </c>
      <c r="K324" s="300">
        <v>44562</v>
      </c>
      <c r="L324" s="300">
        <v>44650</v>
      </c>
      <c r="M324" s="283">
        <v>1</v>
      </c>
      <c r="N324" s="283">
        <v>1</v>
      </c>
      <c r="O324" s="283">
        <v>1</v>
      </c>
      <c r="P324" s="283">
        <v>1</v>
      </c>
      <c r="Q324" s="297" t="s">
        <v>50</v>
      </c>
      <c r="R324" s="297" t="s">
        <v>1564</v>
      </c>
      <c r="S324" s="516" t="s">
        <v>2232</v>
      </c>
      <c r="T324" s="516" t="s">
        <v>40</v>
      </c>
      <c r="U324" s="516" t="s">
        <v>40</v>
      </c>
      <c r="V324" s="127" t="s">
        <v>1652</v>
      </c>
      <c r="W324" s="297" t="s">
        <v>1964</v>
      </c>
      <c r="X324" s="516" t="s">
        <v>1399</v>
      </c>
      <c r="Y324" s="516" t="s">
        <v>1884</v>
      </c>
      <c r="Z324" s="516" t="s">
        <v>1548</v>
      </c>
      <c r="AA324" s="516" t="s">
        <v>1885</v>
      </c>
      <c r="AB324" s="516" t="s">
        <v>1897</v>
      </c>
      <c r="AC324" s="541" t="s">
        <v>1886</v>
      </c>
      <c r="AD324" s="474">
        <v>0</v>
      </c>
      <c r="AE324" s="474">
        <v>1351067.4</v>
      </c>
    </row>
    <row r="325" spans="1:31" ht="44.25" customHeight="1" x14ac:dyDescent="0.25">
      <c r="A325" s="519"/>
      <c r="B325" s="519"/>
      <c r="C325" s="519"/>
      <c r="D325" s="515"/>
      <c r="E325" s="515"/>
      <c r="F325" s="515"/>
      <c r="G325" s="516"/>
      <c r="H325" s="303" t="s">
        <v>2185</v>
      </c>
      <c r="I325" s="297" t="s">
        <v>2003</v>
      </c>
      <c r="J325" s="304">
        <v>0.1</v>
      </c>
      <c r="K325" s="300">
        <v>44562</v>
      </c>
      <c r="L325" s="300">
        <v>44650</v>
      </c>
      <c r="M325" s="283">
        <v>1</v>
      </c>
      <c r="N325" s="283">
        <v>1</v>
      </c>
      <c r="O325" s="283">
        <v>1</v>
      </c>
      <c r="P325" s="283">
        <v>1</v>
      </c>
      <c r="Q325" s="297" t="s">
        <v>50</v>
      </c>
      <c r="R325" s="297" t="s">
        <v>1564</v>
      </c>
      <c r="S325" s="516"/>
      <c r="T325" s="516"/>
      <c r="U325" s="516"/>
      <c r="V325" s="127" t="s">
        <v>1652</v>
      </c>
      <c r="W325" s="297" t="s">
        <v>56</v>
      </c>
      <c r="X325" s="516"/>
      <c r="Y325" s="516"/>
      <c r="Z325" s="516"/>
      <c r="AA325" s="516"/>
      <c r="AB325" s="516"/>
      <c r="AC325" s="541"/>
      <c r="AD325" s="474"/>
      <c r="AE325" s="474"/>
    </row>
    <row r="326" spans="1:31" ht="44.25" customHeight="1" x14ac:dyDescent="0.25">
      <c r="A326" s="519"/>
      <c r="B326" s="519"/>
      <c r="C326" s="519"/>
      <c r="D326" s="515"/>
      <c r="E326" s="515"/>
      <c r="F326" s="515"/>
      <c r="G326" s="516"/>
      <c r="H326" s="303" t="s">
        <v>2186</v>
      </c>
      <c r="I326" s="297" t="s">
        <v>2004</v>
      </c>
      <c r="J326" s="304">
        <v>0.2</v>
      </c>
      <c r="K326" s="300">
        <v>44562</v>
      </c>
      <c r="L326" s="300">
        <v>44650</v>
      </c>
      <c r="M326" s="283">
        <v>1</v>
      </c>
      <c r="N326" s="283">
        <v>1</v>
      </c>
      <c r="O326" s="283">
        <v>1</v>
      </c>
      <c r="P326" s="283">
        <v>1</v>
      </c>
      <c r="Q326" s="297" t="s">
        <v>50</v>
      </c>
      <c r="R326" s="297" t="s">
        <v>1564</v>
      </c>
      <c r="S326" s="516"/>
      <c r="T326" s="516"/>
      <c r="U326" s="516"/>
      <c r="V326" s="127" t="s">
        <v>1652</v>
      </c>
      <c r="W326" s="297" t="s">
        <v>54</v>
      </c>
      <c r="X326" s="516"/>
      <c r="Y326" s="516"/>
      <c r="Z326" s="516"/>
      <c r="AA326" s="516"/>
      <c r="AB326" s="516"/>
      <c r="AC326" s="541"/>
      <c r="AD326" s="474"/>
      <c r="AE326" s="474"/>
    </row>
    <row r="327" spans="1:31" ht="44.25" customHeight="1" x14ac:dyDescent="0.25">
      <c r="A327" s="519"/>
      <c r="B327" s="519"/>
      <c r="C327" s="519"/>
      <c r="D327" s="515"/>
      <c r="E327" s="515"/>
      <c r="F327" s="515"/>
      <c r="G327" s="516"/>
      <c r="H327" s="303" t="s">
        <v>2187</v>
      </c>
      <c r="I327" s="297" t="s">
        <v>1889</v>
      </c>
      <c r="J327" s="304">
        <v>0.3</v>
      </c>
      <c r="K327" s="300">
        <v>44562</v>
      </c>
      <c r="L327" s="300">
        <v>44926</v>
      </c>
      <c r="M327" s="283">
        <v>0.25</v>
      </c>
      <c r="N327" s="283">
        <v>0.5</v>
      </c>
      <c r="O327" s="305">
        <v>0.75</v>
      </c>
      <c r="P327" s="305">
        <v>1</v>
      </c>
      <c r="Q327" s="297" t="s">
        <v>50</v>
      </c>
      <c r="R327" s="297" t="s">
        <v>1564</v>
      </c>
      <c r="S327" s="516"/>
      <c r="T327" s="516"/>
      <c r="U327" s="516"/>
      <c r="V327" s="127" t="s">
        <v>1652</v>
      </c>
      <c r="W327" s="297" t="s">
        <v>65</v>
      </c>
      <c r="X327" s="516"/>
      <c r="Y327" s="516"/>
      <c r="Z327" s="516"/>
      <c r="AA327" s="516"/>
      <c r="AB327" s="516"/>
      <c r="AC327" s="541"/>
      <c r="AD327" s="474"/>
      <c r="AE327" s="474"/>
    </row>
    <row r="328" spans="1:31" ht="44.25" customHeight="1" x14ac:dyDescent="0.25">
      <c r="A328" s="519"/>
      <c r="B328" s="519"/>
      <c r="C328" s="519"/>
      <c r="D328" s="515"/>
      <c r="E328" s="515"/>
      <c r="F328" s="515"/>
      <c r="G328" s="516"/>
      <c r="H328" s="303" t="s">
        <v>2188</v>
      </c>
      <c r="I328" s="297" t="s">
        <v>2005</v>
      </c>
      <c r="J328" s="304">
        <v>0.3</v>
      </c>
      <c r="K328" s="300">
        <v>44562</v>
      </c>
      <c r="L328" s="300">
        <v>44926</v>
      </c>
      <c r="M328" s="283">
        <v>0.25</v>
      </c>
      <c r="N328" s="283">
        <v>0.5</v>
      </c>
      <c r="O328" s="305">
        <v>0.75</v>
      </c>
      <c r="P328" s="305">
        <v>1</v>
      </c>
      <c r="Q328" s="297" t="s">
        <v>50</v>
      </c>
      <c r="R328" s="297" t="s">
        <v>1564</v>
      </c>
      <c r="S328" s="516"/>
      <c r="T328" s="516"/>
      <c r="U328" s="516"/>
      <c r="V328" s="127" t="s">
        <v>1652</v>
      </c>
      <c r="W328" s="297" t="s">
        <v>45</v>
      </c>
      <c r="X328" s="516"/>
      <c r="Y328" s="516"/>
      <c r="Z328" s="516"/>
      <c r="AA328" s="516"/>
      <c r="AB328" s="516"/>
      <c r="AC328" s="541"/>
      <c r="AD328" s="474"/>
      <c r="AE328" s="474"/>
    </row>
    <row r="329" spans="1:31" ht="50.25" customHeight="1" x14ac:dyDescent="0.25">
      <c r="A329" s="532" t="s">
        <v>1280</v>
      </c>
      <c r="B329" s="532" t="s">
        <v>1488</v>
      </c>
      <c r="C329" s="429" t="s">
        <v>2065</v>
      </c>
      <c r="D329" s="494" t="s">
        <v>2008</v>
      </c>
      <c r="E329" s="494" t="s">
        <v>2231</v>
      </c>
      <c r="F329" s="494" t="s">
        <v>2008</v>
      </c>
      <c r="G329" s="524" t="s">
        <v>1882</v>
      </c>
      <c r="H329" s="68" t="s">
        <v>2191</v>
      </c>
      <c r="I329" s="166" t="s">
        <v>2193</v>
      </c>
      <c r="J329" s="101">
        <v>0.3</v>
      </c>
      <c r="K329" s="33">
        <v>44593</v>
      </c>
      <c r="L329" s="67">
        <v>44804</v>
      </c>
      <c r="M329" s="32">
        <v>0.15</v>
      </c>
      <c r="N329" s="34">
        <v>0.3</v>
      </c>
      <c r="O329" s="34">
        <v>0.6</v>
      </c>
      <c r="P329" s="34">
        <v>1</v>
      </c>
      <c r="Q329" s="66" t="s">
        <v>50</v>
      </c>
      <c r="R329" s="66" t="s">
        <v>1564</v>
      </c>
      <c r="S329" s="524" t="s">
        <v>2232</v>
      </c>
      <c r="T329" s="524" t="s">
        <v>40</v>
      </c>
      <c r="U329" s="524" t="s">
        <v>40</v>
      </c>
      <c r="V329" s="85" t="s">
        <v>1652</v>
      </c>
      <c r="W329" s="63" t="s">
        <v>56</v>
      </c>
      <c r="X329" s="524" t="s">
        <v>1432</v>
      </c>
      <c r="Y329" s="524" t="s">
        <v>1884</v>
      </c>
      <c r="Z329" s="524" t="s">
        <v>1548</v>
      </c>
      <c r="AA329" s="524" t="s">
        <v>1885</v>
      </c>
      <c r="AB329" s="524" t="s">
        <v>1957</v>
      </c>
      <c r="AC329" s="545" t="s">
        <v>2009</v>
      </c>
      <c r="AD329" s="466">
        <v>67312000</v>
      </c>
      <c r="AE329" s="466">
        <v>0</v>
      </c>
    </row>
    <row r="330" spans="1:31" ht="50.25" customHeight="1" x14ac:dyDescent="0.25">
      <c r="A330" s="532"/>
      <c r="B330" s="532"/>
      <c r="C330" s="431"/>
      <c r="D330" s="494"/>
      <c r="E330" s="494"/>
      <c r="F330" s="494"/>
      <c r="G330" s="524"/>
      <c r="H330" s="68" t="s">
        <v>2192</v>
      </c>
      <c r="I330" s="166" t="s">
        <v>2194</v>
      </c>
      <c r="J330" s="101">
        <v>0.7</v>
      </c>
      <c r="K330" s="33">
        <v>44805</v>
      </c>
      <c r="L330" s="67">
        <v>44925</v>
      </c>
      <c r="M330" s="32">
        <v>0</v>
      </c>
      <c r="N330" s="34">
        <v>0</v>
      </c>
      <c r="O330" s="34">
        <v>0.2</v>
      </c>
      <c r="P330" s="34">
        <v>1</v>
      </c>
      <c r="Q330" s="66" t="s">
        <v>50</v>
      </c>
      <c r="R330" s="66" t="s">
        <v>1564</v>
      </c>
      <c r="S330" s="524"/>
      <c r="T330" s="524"/>
      <c r="U330" s="524"/>
      <c r="V330" s="85" t="s">
        <v>1652</v>
      </c>
      <c r="W330" s="63" t="s">
        <v>65</v>
      </c>
      <c r="X330" s="524"/>
      <c r="Y330" s="524"/>
      <c r="Z330" s="524"/>
      <c r="AA330" s="524"/>
      <c r="AB330" s="524"/>
      <c r="AC330" s="545"/>
      <c r="AD330" s="466"/>
      <c r="AE330" s="466"/>
    </row>
    <row r="331" spans="1:31" ht="65.25" customHeight="1" x14ac:dyDescent="0.25">
      <c r="A331" s="453" t="s">
        <v>1280</v>
      </c>
      <c r="B331" s="453" t="s">
        <v>1496</v>
      </c>
      <c r="C331" s="508" t="s">
        <v>3546</v>
      </c>
      <c r="D331" s="511" t="s">
        <v>3547</v>
      </c>
      <c r="E331" s="511" t="s">
        <v>3887</v>
      </c>
      <c r="F331" s="511" t="s">
        <v>4209</v>
      </c>
      <c r="G331" s="503" t="s">
        <v>3548</v>
      </c>
      <c r="H331" s="216" t="s">
        <v>3682</v>
      </c>
      <c r="I331" s="197" t="s">
        <v>3549</v>
      </c>
      <c r="J331" s="217">
        <v>0.1</v>
      </c>
      <c r="K331" s="199">
        <v>44606</v>
      </c>
      <c r="L331" s="199">
        <v>44620</v>
      </c>
      <c r="M331" s="200">
        <v>1</v>
      </c>
      <c r="N331" s="200">
        <v>1</v>
      </c>
      <c r="O331" s="200">
        <v>1</v>
      </c>
      <c r="P331" s="219">
        <v>1</v>
      </c>
      <c r="Q331" s="197" t="s">
        <v>1306</v>
      </c>
      <c r="R331" s="212" t="s">
        <v>1564</v>
      </c>
      <c r="S331" s="511" t="s">
        <v>3550</v>
      </c>
      <c r="T331" s="692" t="s">
        <v>40</v>
      </c>
      <c r="U331" s="692" t="s">
        <v>40</v>
      </c>
      <c r="V331" s="181" t="s">
        <v>1652</v>
      </c>
      <c r="W331" s="202" t="s">
        <v>54</v>
      </c>
      <c r="X331" s="698" t="s">
        <v>1432</v>
      </c>
      <c r="Y331" s="698" t="s">
        <v>3836</v>
      </c>
      <c r="Z331" s="698" t="s">
        <v>1548</v>
      </c>
      <c r="AA331" s="698" t="s">
        <v>2845</v>
      </c>
      <c r="AB331" s="698" t="s">
        <v>3263</v>
      </c>
      <c r="AC331" s="698" t="s">
        <v>3989</v>
      </c>
      <c r="AD331" s="483">
        <f>129825393</f>
        <v>129825393</v>
      </c>
      <c r="AE331" s="463">
        <v>39522433.655999988</v>
      </c>
    </row>
    <row r="332" spans="1:31" ht="65.25" customHeight="1" x14ac:dyDescent="0.25">
      <c r="A332" s="454"/>
      <c r="B332" s="454"/>
      <c r="C332" s="509"/>
      <c r="D332" s="511"/>
      <c r="E332" s="512"/>
      <c r="F332" s="512"/>
      <c r="G332" s="505"/>
      <c r="H332" s="216" t="s">
        <v>3683</v>
      </c>
      <c r="I332" s="197" t="s">
        <v>3551</v>
      </c>
      <c r="J332" s="217">
        <v>0.5</v>
      </c>
      <c r="K332" s="199">
        <v>44621</v>
      </c>
      <c r="L332" s="199">
        <v>44742</v>
      </c>
      <c r="M332" s="200">
        <v>0.25</v>
      </c>
      <c r="N332" s="200">
        <v>1</v>
      </c>
      <c r="O332" s="200">
        <v>1</v>
      </c>
      <c r="P332" s="219">
        <v>1</v>
      </c>
      <c r="Q332" s="197" t="s">
        <v>1306</v>
      </c>
      <c r="R332" s="212" t="s">
        <v>1564</v>
      </c>
      <c r="S332" s="512"/>
      <c r="T332" s="693"/>
      <c r="U332" s="693"/>
      <c r="V332" s="181" t="s">
        <v>1652</v>
      </c>
      <c r="W332" s="202" t="s">
        <v>54</v>
      </c>
      <c r="X332" s="699"/>
      <c r="Y332" s="699" t="s">
        <v>3836</v>
      </c>
      <c r="Z332" s="699" t="s">
        <v>1548</v>
      </c>
      <c r="AA332" s="699" t="s">
        <v>2845</v>
      </c>
      <c r="AB332" s="699" t="s">
        <v>3263</v>
      </c>
      <c r="AC332" s="699" t="s">
        <v>3965</v>
      </c>
      <c r="AD332" s="484"/>
      <c r="AE332" s="464"/>
    </row>
    <row r="333" spans="1:31" ht="65.25" customHeight="1" x14ac:dyDescent="0.25">
      <c r="A333" s="455"/>
      <c r="B333" s="455"/>
      <c r="C333" s="510"/>
      <c r="D333" s="511"/>
      <c r="E333" s="512"/>
      <c r="F333" s="512"/>
      <c r="G333" s="504"/>
      <c r="H333" s="216" t="s">
        <v>3684</v>
      </c>
      <c r="I333" s="197" t="s">
        <v>3552</v>
      </c>
      <c r="J333" s="217">
        <v>0.4</v>
      </c>
      <c r="K333" s="199">
        <v>44655</v>
      </c>
      <c r="L333" s="213">
        <v>44925</v>
      </c>
      <c r="M333" s="200">
        <v>0</v>
      </c>
      <c r="N333" s="200">
        <v>0.3</v>
      </c>
      <c r="O333" s="200">
        <v>0.65</v>
      </c>
      <c r="P333" s="219">
        <v>1</v>
      </c>
      <c r="Q333" s="197" t="s">
        <v>1306</v>
      </c>
      <c r="R333" s="212" t="s">
        <v>1564</v>
      </c>
      <c r="S333" s="512"/>
      <c r="T333" s="694"/>
      <c r="U333" s="694"/>
      <c r="V333" s="181" t="s">
        <v>1652</v>
      </c>
      <c r="W333" s="202" t="s">
        <v>54</v>
      </c>
      <c r="X333" s="700"/>
      <c r="Y333" s="700" t="s">
        <v>3836</v>
      </c>
      <c r="Z333" s="700" t="s">
        <v>1548</v>
      </c>
      <c r="AA333" s="700" t="s">
        <v>2845</v>
      </c>
      <c r="AB333" s="700" t="s">
        <v>3263</v>
      </c>
      <c r="AC333" s="700" t="s">
        <v>3965</v>
      </c>
      <c r="AD333" s="485"/>
      <c r="AE333" s="465"/>
    </row>
    <row r="334" spans="1:31" ht="65.25" customHeight="1" x14ac:dyDescent="0.25">
      <c r="A334" s="453" t="s">
        <v>1280</v>
      </c>
      <c r="B334" s="453" t="s">
        <v>1496</v>
      </c>
      <c r="C334" s="508" t="s">
        <v>3553</v>
      </c>
      <c r="D334" s="511" t="s">
        <v>3554</v>
      </c>
      <c r="E334" s="511" t="s">
        <v>3888</v>
      </c>
      <c r="F334" s="511" t="s">
        <v>4210</v>
      </c>
      <c r="G334" s="503" t="s">
        <v>63</v>
      </c>
      <c r="H334" s="216" t="s">
        <v>3685</v>
      </c>
      <c r="I334" s="197" t="s">
        <v>3555</v>
      </c>
      <c r="J334" s="217">
        <v>0.1</v>
      </c>
      <c r="K334" s="199">
        <v>44606</v>
      </c>
      <c r="L334" s="199">
        <v>44620</v>
      </c>
      <c r="M334" s="200">
        <v>1</v>
      </c>
      <c r="N334" s="200">
        <v>1</v>
      </c>
      <c r="O334" s="200">
        <v>1</v>
      </c>
      <c r="P334" s="219">
        <v>1</v>
      </c>
      <c r="Q334" s="197" t="s">
        <v>1306</v>
      </c>
      <c r="R334" s="212" t="s">
        <v>1564</v>
      </c>
      <c r="S334" s="511" t="s">
        <v>3550</v>
      </c>
      <c r="T334" s="692" t="s">
        <v>40</v>
      </c>
      <c r="U334" s="692" t="s">
        <v>40</v>
      </c>
      <c r="V334" s="181" t="s">
        <v>1652</v>
      </c>
      <c r="W334" s="202" t="s">
        <v>54</v>
      </c>
      <c r="X334" s="698" t="s">
        <v>1432</v>
      </c>
      <c r="Y334" s="698" t="s">
        <v>3836</v>
      </c>
      <c r="Z334" s="698" t="s">
        <v>1548</v>
      </c>
      <c r="AA334" s="698" t="s">
        <v>2845</v>
      </c>
      <c r="AB334" s="698" t="s">
        <v>3263</v>
      </c>
      <c r="AC334" s="698" t="s">
        <v>3990</v>
      </c>
      <c r="AD334" s="483">
        <v>102368168</v>
      </c>
      <c r="AE334" s="463">
        <v>39522433.655999988</v>
      </c>
    </row>
    <row r="335" spans="1:31" ht="65.25" customHeight="1" x14ac:dyDescent="0.25">
      <c r="A335" s="454"/>
      <c r="B335" s="454"/>
      <c r="C335" s="509"/>
      <c r="D335" s="511"/>
      <c r="E335" s="512"/>
      <c r="F335" s="512"/>
      <c r="G335" s="505"/>
      <c r="H335" s="216" t="s">
        <v>3686</v>
      </c>
      <c r="I335" s="197" t="s">
        <v>3556</v>
      </c>
      <c r="J335" s="217">
        <v>0.5</v>
      </c>
      <c r="K335" s="199">
        <v>44621</v>
      </c>
      <c r="L335" s="199">
        <v>44742</v>
      </c>
      <c r="M335" s="200">
        <v>0.25</v>
      </c>
      <c r="N335" s="200">
        <v>1</v>
      </c>
      <c r="O335" s="200">
        <v>1</v>
      </c>
      <c r="P335" s="219">
        <v>1</v>
      </c>
      <c r="Q335" s="197" t="s">
        <v>1306</v>
      </c>
      <c r="R335" s="212" t="s">
        <v>1564</v>
      </c>
      <c r="S335" s="512"/>
      <c r="T335" s="693"/>
      <c r="U335" s="693"/>
      <c r="V335" s="181" t="s">
        <v>1652</v>
      </c>
      <c r="W335" s="202" t="s">
        <v>54</v>
      </c>
      <c r="X335" s="699"/>
      <c r="Y335" s="699" t="s">
        <v>3836</v>
      </c>
      <c r="Z335" s="699" t="s">
        <v>1548</v>
      </c>
      <c r="AA335" s="699" t="s">
        <v>2845</v>
      </c>
      <c r="AB335" s="699" t="s">
        <v>3263</v>
      </c>
      <c r="AC335" s="699" t="s">
        <v>3966</v>
      </c>
      <c r="AD335" s="484"/>
      <c r="AE335" s="464"/>
    </row>
    <row r="336" spans="1:31" ht="65.25" customHeight="1" x14ac:dyDescent="0.25">
      <c r="A336" s="455"/>
      <c r="B336" s="455"/>
      <c r="C336" s="510"/>
      <c r="D336" s="511"/>
      <c r="E336" s="512"/>
      <c r="F336" s="512"/>
      <c r="G336" s="504"/>
      <c r="H336" s="216" t="s">
        <v>3687</v>
      </c>
      <c r="I336" s="197" t="s">
        <v>3557</v>
      </c>
      <c r="J336" s="217">
        <v>0.4</v>
      </c>
      <c r="K336" s="199">
        <v>44655</v>
      </c>
      <c r="L336" s="213">
        <v>44925</v>
      </c>
      <c r="M336" s="200">
        <v>0</v>
      </c>
      <c r="N336" s="200">
        <v>0.3</v>
      </c>
      <c r="O336" s="200">
        <v>0.65</v>
      </c>
      <c r="P336" s="219">
        <v>1</v>
      </c>
      <c r="Q336" s="197" t="s">
        <v>1306</v>
      </c>
      <c r="R336" s="212" t="s">
        <v>1564</v>
      </c>
      <c r="S336" s="512"/>
      <c r="T336" s="694"/>
      <c r="U336" s="694"/>
      <c r="V336" s="181" t="s">
        <v>1652</v>
      </c>
      <c r="W336" s="202" t="s">
        <v>54</v>
      </c>
      <c r="X336" s="700"/>
      <c r="Y336" s="700" t="s">
        <v>3836</v>
      </c>
      <c r="Z336" s="700" t="s">
        <v>1548</v>
      </c>
      <c r="AA336" s="700" t="s">
        <v>2845</v>
      </c>
      <c r="AB336" s="700" t="s">
        <v>3263</v>
      </c>
      <c r="AC336" s="700" t="s">
        <v>3966</v>
      </c>
      <c r="AD336" s="485"/>
      <c r="AE336" s="465"/>
    </row>
    <row r="337" spans="1:31" ht="81" customHeight="1" x14ac:dyDescent="0.25">
      <c r="A337" s="453" t="s">
        <v>1280</v>
      </c>
      <c r="B337" s="453" t="s">
        <v>1496</v>
      </c>
      <c r="C337" s="508" t="s">
        <v>3558</v>
      </c>
      <c r="D337" s="511" t="s">
        <v>3559</v>
      </c>
      <c r="E337" s="511" t="s">
        <v>3889</v>
      </c>
      <c r="F337" s="511" t="s">
        <v>3890</v>
      </c>
      <c r="G337" s="503" t="s">
        <v>63</v>
      </c>
      <c r="H337" s="216" t="s">
        <v>3688</v>
      </c>
      <c r="I337" s="263" t="s">
        <v>3560</v>
      </c>
      <c r="J337" s="217">
        <v>0.3</v>
      </c>
      <c r="K337" s="199">
        <v>44565</v>
      </c>
      <c r="L337" s="199">
        <v>44592</v>
      </c>
      <c r="M337" s="200">
        <v>1</v>
      </c>
      <c r="N337" s="200">
        <v>1</v>
      </c>
      <c r="O337" s="200">
        <v>1</v>
      </c>
      <c r="P337" s="219">
        <v>1</v>
      </c>
      <c r="Q337" s="263" t="s">
        <v>1306</v>
      </c>
      <c r="R337" s="212" t="s">
        <v>1564</v>
      </c>
      <c r="S337" s="511" t="s">
        <v>3550</v>
      </c>
      <c r="T337" s="692" t="s">
        <v>40</v>
      </c>
      <c r="U337" s="692" t="s">
        <v>40</v>
      </c>
      <c r="V337" s="261" t="s">
        <v>1652</v>
      </c>
      <c r="W337" s="202" t="s">
        <v>56</v>
      </c>
      <c r="X337" s="695" t="s">
        <v>1432</v>
      </c>
      <c r="Y337" s="695" t="s">
        <v>3836</v>
      </c>
      <c r="Z337" s="695" t="s">
        <v>1548</v>
      </c>
      <c r="AA337" s="695" t="s">
        <v>2845</v>
      </c>
      <c r="AB337" s="695" t="s">
        <v>3263</v>
      </c>
      <c r="AC337" s="695" t="s">
        <v>3991</v>
      </c>
      <c r="AD337" s="492" t="s">
        <v>4148</v>
      </c>
      <c r="AE337" s="463">
        <v>18111883.991999999</v>
      </c>
    </row>
    <row r="338" spans="1:31" ht="81" customHeight="1" x14ac:dyDescent="0.25">
      <c r="A338" s="455"/>
      <c r="B338" s="455"/>
      <c r="C338" s="510"/>
      <c r="D338" s="511"/>
      <c r="E338" s="512"/>
      <c r="F338" s="512"/>
      <c r="G338" s="504"/>
      <c r="H338" s="216" t="s">
        <v>3689</v>
      </c>
      <c r="I338" s="263" t="s">
        <v>3561</v>
      </c>
      <c r="J338" s="217">
        <v>0.7</v>
      </c>
      <c r="K338" s="199">
        <v>44593</v>
      </c>
      <c r="L338" s="199">
        <v>44692</v>
      </c>
      <c r="M338" s="200">
        <v>0.5</v>
      </c>
      <c r="N338" s="200">
        <v>1</v>
      </c>
      <c r="O338" s="200">
        <v>1</v>
      </c>
      <c r="P338" s="219">
        <v>1</v>
      </c>
      <c r="Q338" s="263" t="s">
        <v>1306</v>
      </c>
      <c r="R338" s="212" t="s">
        <v>1564</v>
      </c>
      <c r="S338" s="512"/>
      <c r="T338" s="694"/>
      <c r="U338" s="694"/>
      <c r="V338" s="261" t="s">
        <v>1652</v>
      </c>
      <c r="W338" s="202" t="s">
        <v>56</v>
      </c>
      <c r="X338" s="697"/>
      <c r="Y338" s="697" t="s">
        <v>3836</v>
      </c>
      <c r="Z338" s="697" t="s">
        <v>1548</v>
      </c>
      <c r="AA338" s="697" t="s">
        <v>2845</v>
      </c>
      <c r="AB338" s="697" t="s">
        <v>3263</v>
      </c>
      <c r="AC338" s="697" t="s">
        <v>3967</v>
      </c>
      <c r="AD338" s="493"/>
      <c r="AE338" s="465"/>
    </row>
    <row r="339" spans="1:31" ht="84.75" customHeight="1" x14ac:dyDescent="0.25">
      <c r="A339" s="453" t="s">
        <v>1280</v>
      </c>
      <c r="B339" s="453" t="s">
        <v>1496</v>
      </c>
      <c r="C339" s="508" t="s">
        <v>3562</v>
      </c>
      <c r="D339" s="511" t="s">
        <v>3563</v>
      </c>
      <c r="E339" s="511" t="s">
        <v>3891</v>
      </c>
      <c r="F339" s="511" t="s">
        <v>3892</v>
      </c>
      <c r="G339" s="503" t="s">
        <v>63</v>
      </c>
      <c r="H339" s="216" t="s">
        <v>3690</v>
      </c>
      <c r="I339" s="263" t="s">
        <v>3564</v>
      </c>
      <c r="J339" s="217">
        <v>0.3</v>
      </c>
      <c r="K339" s="199">
        <v>44565</v>
      </c>
      <c r="L339" s="199">
        <v>44592</v>
      </c>
      <c r="M339" s="200">
        <v>1</v>
      </c>
      <c r="N339" s="200">
        <v>1</v>
      </c>
      <c r="O339" s="200">
        <v>1</v>
      </c>
      <c r="P339" s="219">
        <v>1</v>
      </c>
      <c r="Q339" s="263" t="s">
        <v>1306</v>
      </c>
      <c r="R339" s="212" t="s">
        <v>1564</v>
      </c>
      <c r="S339" s="511" t="s">
        <v>3550</v>
      </c>
      <c r="T339" s="692" t="s">
        <v>40</v>
      </c>
      <c r="U339" s="692" t="s">
        <v>40</v>
      </c>
      <c r="V339" s="261" t="s">
        <v>1652</v>
      </c>
      <c r="W339" s="202" t="s">
        <v>56</v>
      </c>
      <c r="X339" s="698" t="s">
        <v>1432</v>
      </c>
      <c r="Y339" s="698" t="s">
        <v>3836</v>
      </c>
      <c r="Z339" s="698" t="s">
        <v>1548</v>
      </c>
      <c r="AA339" s="698" t="s">
        <v>2845</v>
      </c>
      <c r="AB339" s="698" t="s">
        <v>3263</v>
      </c>
      <c r="AC339" s="698" t="s">
        <v>3992</v>
      </c>
      <c r="AD339" s="492" t="s">
        <v>4148</v>
      </c>
      <c r="AE339" s="463">
        <v>38377894.991999999</v>
      </c>
    </row>
    <row r="340" spans="1:31" ht="84.75" customHeight="1" x14ac:dyDescent="0.25">
      <c r="A340" s="455"/>
      <c r="B340" s="455"/>
      <c r="C340" s="510"/>
      <c r="D340" s="511"/>
      <c r="E340" s="512"/>
      <c r="F340" s="512"/>
      <c r="G340" s="504"/>
      <c r="H340" s="216" t="s">
        <v>3691</v>
      </c>
      <c r="I340" s="263" t="s">
        <v>3565</v>
      </c>
      <c r="J340" s="217">
        <v>0.7</v>
      </c>
      <c r="K340" s="199">
        <v>44593</v>
      </c>
      <c r="L340" s="199">
        <v>44771</v>
      </c>
      <c r="M340" s="200">
        <v>0.3</v>
      </c>
      <c r="N340" s="200">
        <v>0.8</v>
      </c>
      <c r="O340" s="200">
        <v>1</v>
      </c>
      <c r="P340" s="219">
        <v>1</v>
      </c>
      <c r="Q340" s="263" t="s">
        <v>1306</v>
      </c>
      <c r="R340" s="212" t="s">
        <v>1564</v>
      </c>
      <c r="S340" s="512"/>
      <c r="T340" s="694"/>
      <c r="U340" s="694"/>
      <c r="V340" s="261" t="s">
        <v>1652</v>
      </c>
      <c r="W340" s="202" t="s">
        <v>56</v>
      </c>
      <c r="X340" s="700"/>
      <c r="Y340" s="700" t="s">
        <v>3836</v>
      </c>
      <c r="Z340" s="700" t="s">
        <v>1548</v>
      </c>
      <c r="AA340" s="700" t="s">
        <v>2845</v>
      </c>
      <c r="AB340" s="700" t="s">
        <v>3263</v>
      </c>
      <c r="AC340" s="700" t="s">
        <v>3968</v>
      </c>
      <c r="AD340" s="493"/>
      <c r="AE340" s="465"/>
    </row>
    <row r="341" spans="1:31" ht="159.75" customHeight="1" x14ac:dyDescent="0.25">
      <c r="A341" s="146" t="s">
        <v>1280</v>
      </c>
      <c r="B341" s="146" t="s">
        <v>1496</v>
      </c>
      <c r="C341" s="211" t="s">
        <v>3566</v>
      </c>
      <c r="D341" s="197" t="s">
        <v>3567</v>
      </c>
      <c r="E341" s="197" t="s">
        <v>3893</v>
      </c>
      <c r="F341" s="197" t="s">
        <v>3894</v>
      </c>
      <c r="G341" s="197" t="s">
        <v>3008</v>
      </c>
      <c r="H341" s="216" t="s">
        <v>3692</v>
      </c>
      <c r="I341" s="197" t="s">
        <v>3568</v>
      </c>
      <c r="J341" s="217">
        <v>1</v>
      </c>
      <c r="K341" s="199">
        <v>44593</v>
      </c>
      <c r="L341" s="199">
        <v>44773</v>
      </c>
      <c r="M341" s="200">
        <v>0.2</v>
      </c>
      <c r="N341" s="200">
        <v>0.7</v>
      </c>
      <c r="O341" s="200">
        <v>1</v>
      </c>
      <c r="P341" s="220">
        <v>1</v>
      </c>
      <c r="Q341" s="197" t="s">
        <v>1306</v>
      </c>
      <c r="R341" s="212" t="s">
        <v>1564</v>
      </c>
      <c r="S341" s="197" t="s">
        <v>3550</v>
      </c>
      <c r="T341" s="202" t="s">
        <v>40</v>
      </c>
      <c r="U341" s="202" t="s">
        <v>40</v>
      </c>
      <c r="V341" s="424" t="s">
        <v>1652</v>
      </c>
      <c r="W341" s="202" t="s">
        <v>56</v>
      </c>
      <c r="X341" s="209" t="s">
        <v>1432</v>
      </c>
      <c r="Y341" s="209" t="s">
        <v>3836</v>
      </c>
      <c r="Z341" s="209" t="s">
        <v>1548</v>
      </c>
      <c r="AA341" s="209" t="s">
        <v>2845</v>
      </c>
      <c r="AB341" s="209" t="s">
        <v>3263</v>
      </c>
      <c r="AC341" s="209" t="s">
        <v>4211</v>
      </c>
      <c r="AD341" s="266">
        <v>11556000</v>
      </c>
      <c r="AE341" s="266">
        <v>10234284.000000002</v>
      </c>
    </row>
    <row r="342" spans="1:31" ht="65.25" customHeight="1" x14ac:dyDescent="0.25">
      <c r="A342" s="453" t="s">
        <v>1280</v>
      </c>
      <c r="B342" s="453" t="s">
        <v>1496</v>
      </c>
      <c r="C342" s="508" t="s">
        <v>3569</v>
      </c>
      <c r="D342" s="511" t="s">
        <v>3570</v>
      </c>
      <c r="E342" s="511" t="s">
        <v>3895</v>
      </c>
      <c r="F342" s="511" t="s">
        <v>3896</v>
      </c>
      <c r="G342" s="503" t="s">
        <v>3008</v>
      </c>
      <c r="H342" s="216" t="s">
        <v>3693</v>
      </c>
      <c r="I342" s="197" t="s">
        <v>4212</v>
      </c>
      <c r="J342" s="217">
        <v>0.4</v>
      </c>
      <c r="K342" s="199">
        <v>44608</v>
      </c>
      <c r="L342" s="199">
        <v>44742</v>
      </c>
      <c r="M342" s="214">
        <v>0.5</v>
      </c>
      <c r="N342" s="214">
        <v>1</v>
      </c>
      <c r="O342" s="214">
        <v>1</v>
      </c>
      <c r="P342" s="220">
        <v>1</v>
      </c>
      <c r="Q342" s="197" t="s">
        <v>1306</v>
      </c>
      <c r="R342" s="212" t="s">
        <v>1564</v>
      </c>
      <c r="S342" s="511" t="s">
        <v>3571</v>
      </c>
      <c r="T342" s="692" t="s">
        <v>40</v>
      </c>
      <c r="U342" s="692" t="s">
        <v>40</v>
      </c>
      <c r="V342" s="181" t="s">
        <v>1652</v>
      </c>
      <c r="W342" s="202" t="s">
        <v>54</v>
      </c>
      <c r="X342" s="698" t="s">
        <v>1432</v>
      </c>
      <c r="Y342" s="698" t="s">
        <v>3836</v>
      </c>
      <c r="Z342" s="698" t="s">
        <v>1548</v>
      </c>
      <c r="AA342" s="698" t="s">
        <v>2845</v>
      </c>
      <c r="AB342" s="698" t="s">
        <v>3263</v>
      </c>
      <c r="AC342" s="698" t="s">
        <v>4213</v>
      </c>
      <c r="AD342" s="483">
        <v>13781250</v>
      </c>
      <c r="AE342" s="463">
        <v>66979114.79999999</v>
      </c>
    </row>
    <row r="343" spans="1:31" ht="65.25" customHeight="1" x14ac:dyDescent="0.25">
      <c r="A343" s="454"/>
      <c r="B343" s="454"/>
      <c r="C343" s="509"/>
      <c r="D343" s="511"/>
      <c r="E343" s="512"/>
      <c r="F343" s="512"/>
      <c r="G343" s="505"/>
      <c r="H343" s="216" t="s">
        <v>3694</v>
      </c>
      <c r="I343" s="197" t="s">
        <v>4214</v>
      </c>
      <c r="J343" s="217">
        <v>0.2</v>
      </c>
      <c r="K343" s="199">
        <v>44683</v>
      </c>
      <c r="L343" s="199">
        <v>44775</v>
      </c>
      <c r="M343" s="214">
        <v>0</v>
      </c>
      <c r="N343" s="214">
        <v>0.3</v>
      </c>
      <c r="O343" s="214">
        <v>1</v>
      </c>
      <c r="P343" s="220">
        <v>1</v>
      </c>
      <c r="Q343" s="197" t="s">
        <v>1306</v>
      </c>
      <c r="R343" s="212" t="s">
        <v>1564</v>
      </c>
      <c r="S343" s="512"/>
      <c r="T343" s="693"/>
      <c r="U343" s="693"/>
      <c r="V343" s="181" t="s">
        <v>1652</v>
      </c>
      <c r="W343" s="202" t="s">
        <v>54</v>
      </c>
      <c r="X343" s="699"/>
      <c r="Y343" s="699" t="s">
        <v>3836</v>
      </c>
      <c r="Z343" s="699" t="s">
        <v>1548</v>
      </c>
      <c r="AA343" s="699" t="s">
        <v>2845</v>
      </c>
      <c r="AB343" s="699" t="s">
        <v>3263</v>
      </c>
      <c r="AC343" s="699" t="s">
        <v>3959</v>
      </c>
      <c r="AD343" s="484"/>
      <c r="AE343" s="464"/>
    </row>
    <row r="344" spans="1:31" ht="65.25" customHeight="1" x14ac:dyDescent="0.25">
      <c r="A344" s="455"/>
      <c r="B344" s="455"/>
      <c r="C344" s="510"/>
      <c r="D344" s="511"/>
      <c r="E344" s="512"/>
      <c r="F344" s="512"/>
      <c r="G344" s="504"/>
      <c r="H344" s="216" t="s">
        <v>3695</v>
      </c>
      <c r="I344" s="197" t="s">
        <v>3572</v>
      </c>
      <c r="J344" s="217">
        <v>0.4</v>
      </c>
      <c r="K344" s="199">
        <v>44743</v>
      </c>
      <c r="L344" s="213">
        <v>44910</v>
      </c>
      <c r="M344" s="214">
        <v>0</v>
      </c>
      <c r="N344" s="214">
        <v>0</v>
      </c>
      <c r="O344" s="214">
        <v>0.3</v>
      </c>
      <c r="P344" s="220">
        <v>1</v>
      </c>
      <c r="Q344" s="197" t="s">
        <v>1306</v>
      </c>
      <c r="R344" s="212" t="s">
        <v>1564</v>
      </c>
      <c r="S344" s="512"/>
      <c r="T344" s="694"/>
      <c r="U344" s="694"/>
      <c r="V344" s="181" t="s">
        <v>1652</v>
      </c>
      <c r="W344" s="202" t="s">
        <v>54</v>
      </c>
      <c r="X344" s="700"/>
      <c r="Y344" s="700" t="s">
        <v>3836</v>
      </c>
      <c r="Z344" s="700" t="s">
        <v>1548</v>
      </c>
      <c r="AA344" s="700" t="s">
        <v>2845</v>
      </c>
      <c r="AB344" s="700" t="s">
        <v>3263</v>
      </c>
      <c r="AC344" s="700" t="s">
        <v>3959</v>
      </c>
      <c r="AD344" s="485"/>
      <c r="AE344" s="465"/>
    </row>
    <row r="345" spans="1:31" ht="65.25" customHeight="1" x14ac:dyDescent="0.25">
      <c r="A345" s="453" t="s">
        <v>1280</v>
      </c>
      <c r="B345" s="453" t="s">
        <v>1496</v>
      </c>
      <c r="C345" s="508" t="s">
        <v>3573</v>
      </c>
      <c r="D345" s="511" t="s">
        <v>3574</v>
      </c>
      <c r="E345" s="511" t="s">
        <v>3897</v>
      </c>
      <c r="F345" s="511" t="s">
        <v>3898</v>
      </c>
      <c r="G345" s="503" t="s">
        <v>3008</v>
      </c>
      <c r="H345" s="216" t="s">
        <v>3696</v>
      </c>
      <c r="I345" s="218" t="s">
        <v>3575</v>
      </c>
      <c r="J345" s="217">
        <v>0.2</v>
      </c>
      <c r="K345" s="199">
        <v>44593</v>
      </c>
      <c r="L345" s="199">
        <v>44680</v>
      </c>
      <c r="M345" s="214">
        <v>0.9</v>
      </c>
      <c r="N345" s="214">
        <v>1</v>
      </c>
      <c r="O345" s="214">
        <v>1</v>
      </c>
      <c r="P345" s="220">
        <v>1</v>
      </c>
      <c r="Q345" s="197" t="s">
        <v>1306</v>
      </c>
      <c r="R345" s="212" t="s">
        <v>1564</v>
      </c>
      <c r="S345" s="511" t="s">
        <v>3571</v>
      </c>
      <c r="T345" s="692" t="s">
        <v>40</v>
      </c>
      <c r="U345" s="692" t="s">
        <v>40</v>
      </c>
      <c r="V345" s="181" t="s">
        <v>1652</v>
      </c>
      <c r="W345" s="202" t="s">
        <v>46</v>
      </c>
      <c r="X345" s="698" t="s">
        <v>1432</v>
      </c>
      <c r="Y345" s="698" t="s">
        <v>3836</v>
      </c>
      <c r="Z345" s="698" t="s">
        <v>1548</v>
      </c>
      <c r="AA345" s="698" t="s">
        <v>2845</v>
      </c>
      <c r="AB345" s="698" t="s">
        <v>3263</v>
      </c>
      <c r="AC345" s="698" t="s">
        <v>4213</v>
      </c>
      <c r="AD345" s="483">
        <v>28891500</v>
      </c>
      <c r="AE345" s="463">
        <v>10234284.000000002</v>
      </c>
    </row>
    <row r="346" spans="1:31" ht="65.25" customHeight="1" x14ac:dyDescent="0.25">
      <c r="A346" s="454"/>
      <c r="B346" s="454"/>
      <c r="C346" s="509"/>
      <c r="D346" s="511"/>
      <c r="E346" s="512"/>
      <c r="F346" s="512"/>
      <c r="G346" s="505"/>
      <c r="H346" s="216" t="s">
        <v>3697</v>
      </c>
      <c r="I346" s="197" t="s">
        <v>3576</v>
      </c>
      <c r="J346" s="217">
        <v>0.3</v>
      </c>
      <c r="K346" s="199">
        <v>44593</v>
      </c>
      <c r="L346" s="199">
        <v>44680</v>
      </c>
      <c r="M346" s="214">
        <v>0.6</v>
      </c>
      <c r="N346" s="214">
        <v>1</v>
      </c>
      <c r="O346" s="214">
        <v>1</v>
      </c>
      <c r="P346" s="220">
        <v>1</v>
      </c>
      <c r="Q346" s="197" t="s">
        <v>1306</v>
      </c>
      <c r="R346" s="212" t="s">
        <v>1564</v>
      </c>
      <c r="S346" s="512"/>
      <c r="T346" s="693"/>
      <c r="U346" s="693"/>
      <c r="V346" s="181" t="s">
        <v>1652</v>
      </c>
      <c r="W346" s="202" t="s">
        <v>46</v>
      </c>
      <c r="X346" s="699"/>
      <c r="Y346" s="699" t="s">
        <v>3836</v>
      </c>
      <c r="Z346" s="699" t="s">
        <v>1548</v>
      </c>
      <c r="AA346" s="699" t="s">
        <v>2845</v>
      </c>
      <c r="AB346" s="699" t="s">
        <v>3263</v>
      </c>
      <c r="AC346" s="699" t="s">
        <v>3959</v>
      </c>
      <c r="AD346" s="484"/>
      <c r="AE346" s="464"/>
    </row>
    <row r="347" spans="1:31" ht="65.25" customHeight="1" x14ac:dyDescent="0.25">
      <c r="A347" s="454"/>
      <c r="B347" s="454"/>
      <c r="C347" s="509"/>
      <c r="D347" s="511"/>
      <c r="E347" s="512"/>
      <c r="F347" s="512"/>
      <c r="G347" s="505"/>
      <c r="H347" s="216" t="s">
        <v>3698</v>
      </c>
      <c r="I347" s="197" t="s">
        <v>3577</v>
      </c>
      <c r="J347" s="217">
        <v>0.3</v>
      </c>
      <c r="K347" s="199">
        <v>44683</v>
      </c>
      <c r="L347" s="199">
        <v>44771</v>
      </c>
      <c r="M347" s="214">
        <v>0</v>
      </c>
      <c r="N347" s="214">
        <v>0.6</v>
      </c>
      <c r="O347" s="214">
        <v>1</v>
      </c>
      <c r="P347" s="220">
        <v>1</v>
      </c>
      <c r="Q347" s="197" t="s">
        <v>1306</v>
      </c>
      <c r="R347" s="212" t="s">
        <v>1564</v>
      </c>
      <c r="S347" s="512"/>
      <c r="T347" s="693"/>
      <c r="U347" s="693"/>
      <c r="V347" s="181" t="s">
        <v>1652</v>
      </c>
      <c r="W347" s="202" t="s">
        <v>46</v>
      </c>
      <c r="X347" s="699"/>
      <c r="Y347" s="699" t="s">
        <v>3836</v>
      </c>
      <c r="Z347" s="699" t="s">
        <v>1548</v>
      </c>
      <c r="AA347" s="699" t="s">
        <v>2845</v>
      </c>
      <c r="AB347" s="699" t="s">
        <v>3263</v>
      </c>
      <c r="AC347" s="699" t="s">
        <v>3959</v>
      </c>
      <c r="AD347" s="484"/>
      <c r="AE347" s="464"/>
    </row>
    <row r="348" spans="1:31" ht="65.25" customHeight="1" x14ac:dyDescent="0.25">
      <c r="A348" s="455"/>
      <c r="B348" s="455"/>
      <c r="C348" s="510"/>
      <c r="D348" s="511"/>
      <c r="E348" s="512"/>
      <c r="F348" s="512"/>
      <c r="G348" s="504"/>
      <c r="H348" s="216" t="s">
        <v>3699</v>
      </c>
      <c r="I348" s="197" t="s">
        <v>3939</v>
      </c>
      <c r="J348" s="217">
        <v>0.2</v>
      </c>
      <c r="K348" s="199">
        <v>44774</v>
      </c>
      <c r="L348" s="199">
        <v>44819</v>
      </c>
      <c r="M348" s="200">
        <v>0</v>
      </c>
      <c r="N348" s="200">
        <v>0</v>
      </c>
      <c r="O348" s="214">
        <v>1</v>
      </c>
      <c r="P348" s="220">
        <v>1</v>
      </c>
      <c r="Q348" s="197" t="s">
        <v>1306</v>
      </c>
      <c r="R348" s="212" t="s">
        <v>1564</v>
      </c>
      <c r="S348" s="512"/>
      <c r="T348" s="694"/>
      <c r="U348" s="694"/>
      <c r="V348" s="181" t="s">
        <v>1652</v>
      </c>
      <c r="W348" s="202" t="s">
        <v>46</v>
      </c>
      <c r="X348" s="700"/>
      <c r="Y348" s="700" t="s">
        <v>3836</v>
      </c>
      <c r="Z348" s="700" t="s">
        <v>1548</v>
      </c>
      <c r="AA348" s="700" t="s">
        <v>2845</v>
      </c>
      <c r="AB348" s="700" t="s">
        <v>3263</v>
      </c>
      <c r="AC348" s="700" t="s">
        <v>3959</v>
      </c>
      <c r="AD348" s="485"/>
      <c r="AE348" s="465"/>
    </row>
    <row r="349" spans="1:31" ht="65.25" customHeight="1" x14ac:dyDescent="0.25">
      <c r="A349" s="453" t="s">
        <v>1280</v>
      </c>
      <c r="B349" s="453" t="s">
        <v>1496</v>
      </c>
      <c r="C349" s="508" t="s">
        <v>3578</v>
      </c>
      <c r="D349" s="511" t="s">
        <v>3899</v>
      </c>
      <c r="E349" s="511" t="s">
        <v>4215</v>
      </c>
      <c r="F349" s="511" t="s">
        <v>3900</v>
      </c>
      <c r="G349" s="503" t="s">
        <v>3008</v>
      </c>
      <c r="H349" s="216" t="s">
        <v>3700</v>
      </c>
      <c r="I349" s="197" t="s">
        <v>3579</v>
      </c>
      <c r="J349" s="217">
        <v>0.2</v>
      </c>
      <c r="K349" s="199">
        <v>44564</v>
      </c>
      <c r="L349" s="215">
        <v>44712</v>
      </c>
      <c r="M349" s="200">
        <v>0.6</v>
      </c>
      <c r="N349" s="200">
        <v>1</v>
      </c>
      <c r="O349" s="200">
        <v>1</v>
      </c>
      <c r="P349" s="219">
        <v>1</v>
      </c>
      <c r="Q349" s="182" t="s">
        <v>1306</v>
      </c>
      <c r="R349" s="212" t="s">
        <v>1564</v>
      </c>
      <c r="S349" s="513" t="s">
        <v>3580</v>
      </c>
      <c r="T349" s="710" t="s">
        <v>40</v>
      </c>
      <c r="U349" s="710" t="s">
        <v>40</v>
      </c>
      <c r="V349" s="181" t="s">
        <v>1652</v>
      </c>
      <c r="W349" s="221" t="s">
        <v>65</v>
      </c>
      <c r="X349" s="695" t="s">
        <v>1432</v>
      </c>
      <c r="Y349" s="695" t="s">
        <v>3836</v>
      </c>
      <c r="Z349" s="695" t="s">
        <v>1548</v>
      </c>
      <c r="AA349" s="695" t="s">
        <v>2845</v>
      </c>
      <c r="AB349" s="695" t="s">
        <v>3263</v>
      </c>
      <c r="AC349" s="695" t="s">
        <v>3993</v>
      </c>
      <c r="AD349" s="483">
        <v>130532425</v>
      </c>
      <c r="AE349" s="463">
        <v>16493530.200000001</v>
      </c>
    </row>
    <row r="350" spans="1:31" ht="65.25" customHeight="1" x14ac:dyDescent="0.25">
      <c r="A350" s="454"/>
      <c r="B350" s="454"/>
      <c r="C350" s="509"/>
      <c r="D350" s="511"/>
      <c r="E350" s="512"/>
      <c r="F350" s="512"/>
      <c r="G350" s="505"/>
      <c r="H350" s="216" t="s">
        <v>3701</v>
      </c>
      <c r="I350" s="197" t="s">
        <v>4216</v>
      </c>
      <c r="J350" s="217">
        <v>0.3</v>
      </c>
      <c r="K350" s="199">
        <v>44593</v>
      </c>
      <c r="L350" s="215">
        <v>44895</v>
      </c>
      <c r="M350" s="200">
        <v>0.2</v>
      </c>
      <c r="N350" s="200">
        <v>0.5</v>
      </c>
      <c r="O350" s="200">
        <v>0.7</v>
      </c>
      <c r="P350" s="219">
        <v>1</v>
      </c>
      <c r="Q350" s="197" t="s">
        <v>1306</v>
      </c>
      <c r="R350" s="212" t="s">
        <v>1564</v>
      </c>
      <c r="S350" s="512"/>
      <c r="T350" s="711"/>
      <c r="U350" s="711"/>
      <c r="V350" s="181" t="s">
        <v>1652</v>
      </c>
      <c r="W350" s="202" t="s">
        <v>65</v>
      </c>
      <c r="X350" s="696"/>
      <c r="Y350" s="696" t="s">
        <v>3836</v>
      </c>
      <c r="Z350" s="696" t="s">
        <v>1548</v>
      </c>
      <c r="AA350" s="696" t="s">
        <v>2845</v>
      </c>
      <c r="AB350" s="696" t="s">
        <v>3263</v>
      </c>
      <c r="AC350" s="696" t="s">
        <v>3969</v>
      </c>
      <c r="AD350" s="484"/>
      <c r="AE350" s="464"/>
    </row>
    <row r="351" spans="1:31" ht="65.25" customHeight="1" x14ac:dyDescent="0.25">
      <c r="A351" s="455"/>
      <c r="B351" s="455"/>
      <c r="C351" s="510"/>
      <c r="D351" s="511"/>
      <c r="E351" s="512"/>
      <c r="F351" s="512"/>
      <c r="G351" s="504"/>
      <c r="H351" s="216" t="s">
        <v>3702</v>
      </c>
      <c r="I351" s="182" t="s">
        <v>3940</v>
      </c>
      <c r="J351" s="217">
        <v>0.5</v>
      </c>
      <c r="K351" s="199">
        <v>44652</v>
      </c>
      <c r="L351" s="213">
        <v>44925</v>
      </c>
      <c r="M351" s="200">
        <v>0</v>
      </c>
      <c r="N351" s="200">
        <v>0.3</v>
      </c>
      <c r="O351" s="200">
        <v>0.7</v>
      </c>
      <c r="P351" s="219">
        <v>1</v>
      </c>
      <c r="Q351" s="197" t="s">
        <v>1306</v>
      </c>
      <c r="R351" s="212" t="s">
        <v>1564</v>
      </c>
      <c r="S351" s="512"/>
      <c r="T351" s="712"/>
      <c r="U351" s="712"/>
      <c r="V351" s="181" t="s">
        <v>1652</v>
      </c>
      <c r="W351" s="202" t="s">
        <v>65</v>
      </c>
      <c r="X351" s="697"/>
      <c r="Y351" s="697" t="s">
        <v>3836</v>
      </c>
      <c r="Z351" s="697" t="s">
        <v>1548</v>
      </c>
      <c r="AA351" s="697" t="s">
        <v>2845</v>
      </c>
      <c r="AB351" s="697" t="s">
        <v>3263</v>
      </c>
      <c r="AC351" s="697" t="s">
        <v>3969</v>
      </c>
      <c r="AD351" s="485"/>
      <c r="AE351" s="465"/>
    </row>
    <row r="352" spans="1:31" ht="79.5" customHeight="1" x14ac:dyDescent="0.25">
      <c r="A352" s="453" t="s">
        <v>1280</v>
      </c>
      <c r="B352" s="453" t="s">
        <v>1496</v>
      </c>
      <c r="C352" s="508" t="s">
        <v>3581</v>
      </c>
      <c r="D352" s="511" t="s">
        <v>3582</v>
      </c>
      <c r="E352" s="511" t="s">
        <v>3901</v>
      </c>
      <c r="F352" s="511" t="s">
        <v>3902</v>
      </c>
      <c r="G352" s="503" t="s">
        <v>3008</v>
      </c>
      <c r="H352" s="216" t="s">
        <v>3703</v>
      </c>
      <c r="I352" s="197" t="s">
        <v>4217</v>
      </c>
      <c r="J352" s="217">
        <v>0.3</v>
      </c>
      <c r="K352" s="199">
        <v>44743</v>
      </c>
      <c r="L352" s="213">
        <v>44925</v>
      </c>
      <c r="M352" s="200">
        <v>0</v>
      </c>
      <c r="N352" s="200">
        <v>0</v>
      </c>
      <c r="O352" s="200">
        <v>0.5</v>
      </c>
      <c r="P352" s="219">
        <v>1</v>
      </c>
      <c r="Q352" s="197" t="s">
        <v>1306</v>
      </c>
      <c r="R352" s="212" t="s">
        <v>1564</v>
      </c>
      <c r="S352" s="511" t="s">
        <v>4218</v>
      </c>
      <c r="T352" s="692" t="s">
        <v>40</v>
      </c>
      <c r="U352" s="692" t="s">
        <v>40</v>
      </c>
      <c r="V352" s="181" t="s">
        <v>1652</v>
      </c>
      <c r="W352" s="202" t="s">
        <v>56</v>
      </c>
      <c r="X352" s="695" t="s">
        <v>1432</v>
      </c>
      <c r="Y352" s="695" t="s">
        <v>3836</v>
      </c>
      <c r="Z352" s="695" t="s">
        <v>1548</v>
      </c>
      <c r="AA352" s="695" t="s">
        <v>2845</v>
      </c>
      <c r="AB352" s="695" t="s">
        <v>3263</v>
      </c>
      <c r="AC352" s="695" t="s">
        <v>3994</v>
      </c>
      <c r="AD352" s="483">
        <v>130532425</v>
      </c>
      <c r="AE352" s="463">
        <v>16493530.200000001</v>
      </c>
    </row>
    <row r="353" spans="1:31" ht="79.5" customHeight="1" x14ac:dyDescent="0.25">
      <c r="A353" s="455"/>
      <c r="B353" s="455"/>
      <c r="C353" s="510"/>
      <c r="D353" s="511"/>
      <c r="E353" s="512"/>
      <c r="F353" s="512"/>
      <c r="G353" s="504"/>
      <c r="H353" s="216" t="s">
        <v>3704</v>
      </c>
      <c r="I353" s="197" t="s">
        <v>3941</v>
      </c>
      <c r="J353" s="217">
        <v>0.7</v>
      </c>
      <c r="K353" s="199">
        <v>44743</v>
      </c>
      <c r="L353" s="213">
        <v>44925</v>
      </c>
      <c r="M353" s="200">
        <v>0</v>
      </c>
      <c r="N353" s="200">
        <v>0</v>
      </c>
      <c r="O353" s="200">
        <v>0.5</v>
      </c>
      <c r="P353" s="219">
        <v>1</v>
      </c>
      <c r="Q353" s="197" t="s">
        <v>1306</v>
      </c>
      <c r="R353" s="212" t="s">
        <v>1564</v>
      </c>
      <c r="S353" s="512"/>
      <c r="T353" s="694"/>
      <c r="U353" s="694"/>
      <c r="V353" s="181" t="s">
        <v>1652</v>
      </c>
      <c r="W353" s="202" t="s">
        <v>56</v>
      </c>
      <c r="X353" s="697"/>
      <c r="Y353" s="697" t="s">
        <v>3836</v>
      </c>
      <c r="Z353" s="697" t="s">
        <v>1548</v>
      </c>
      <c r="AA353" s="697" t="s">
        <v>2845</v>
      </c>
      <c r="AB353" s="697" t="s">
        <v>3263</v>
      </c>
      <c r="AC353" s="697" t="s">
        <v>3970</v>
      </c>
      <c r="AD353" s="485"/>
      <c r="AE353" s="465"/>
    </row>
    <row r="354" spans="1:31" ht="65.25" customHeight="1" x14ac:dyDescent="0.25">
      <c r="A354" s="453" t="s">
        <v>1280</v>
      </c>
      <c r="B354" s="453" t="s">
        <v>1496</v>
      </c>
      <c r="C354" s="508" t="s">
        <v>3583</v>
      </c>
      <c r="D354" s="511" t="s">
        <v>3903</v>
      </c>
      <c r="E354" s="511" t="s">
        <v>3904</v>
      </c>
      <c r="F354" s="511" t="s">
        <v>3905</v>
      </c>
      <c r="G354" s="503" t="s">
        <v>3008</v>
      </c>
      <c r="H354" s="216" t="s">
        <v>3705</v>
      </c>
      <c r="I354" s="197" t="s">
        <v>3584</v>
      </c>
      <c r="J354" s="217">
        <v>0.3</v>
      </c>
      <c r="K354" s="199">
        <v>44608</v>
      </c>
      <c r="L354" s="213">
        <v>44895</v>
      </c>
      <c r="M354" s="214">
        <v>0.15</v>
      </c>
      <c r="N354" s="214">
        <v>0.5</v>
      </c>
      <c r="O354" s="214" t="s">
        <v>3929</v>
      </c>
      <c r="P354" s="220">
        <v>1</v>
      </c>
      <c r="Q354" s="197" t="s">
        <v>1306</v>
      </c>
      <c r="R354" s="212" t="s">
        <v>1564</v>
      </c>
      <c r="S354" s="511" t="s">
        <v>3585</v>
      </c>
      <c r="T354" s="692" t="s">
        <v>40</v>
      </c>
      <c r="U354" s="692" t="s">
        <v>40</v>
      </c>
      <c r="V354" s="181" t="s">
        <v>1652</v>
      </c>
      <c r="W354" s="202" t="s">
        <v>65</v>
      </c>
      <c r="X354" s="695" t="s">
        <v>1432</v>
      </c>
      <c r="Y354" s="695" t="s">
        <v>3836</v>
      </c>
      <c r="Z354" s="695" t="s">
        <v>1548</v>
      </c>
      <c r="AA354" s="695" t="s">
        <v>2845</v>
      </c>
      <c r="AB354" s="695" t="s">
        <v>3263</v>
      </c>
      <c r="AC354" s="695" t="s">
        <v>3995</v>
      </c>
      <c r="AD354" s="483">
        <v>6020250</v>
      </c>
      <c r="AE354" s="463">
        <v>13283835.6</v>
      </c>
    </row>
    <row r="355" spans="1:31" ht="65.25" customHeight="1" x14ac:dyDescent="0.25">
      <c r="A355" s="454"/>
      <c r="B355" s="454"/>
      <c r="C355" s="509"/>
      <c r="D355" s="511"/>
      <c r="E355" s="512"/>
      <c r="F355" s="512"/>
      <c r="G355" s="505"/>
      <c r="H355" s="216" t="s">
        <v>3706</v>
      </c>
      <c r="I355" s="197" t="s">
        <v>3586</v>
      </c>
      <c r="J355" s="217">
        <v>0.3</v>
      </c>
      <c r="K355" s="199">
        <v>44652</v>
      </c>
      <c r="L355" s="213">
        <v>44911</v>
      </c>
      <c r="M355" s="214">
        <v>0.15</v>
      </c>
      <c r="N355" s="214">
        <v>0.5</v>
      </c>
      <c r="O355" s="214" t="s">
        <v>3929</v>
      </c>
      <c r="P355" s="220">
        <v>1</v>
      </c>
      <c r="Q355" s="197" t="s">
        <v>1306</v>
      </c>
      <c r="R355" s="212" t="s">
        <v>1564</v>
      </c>
      <c r="S355" s="512"/>
      <c r="T355" s="693"/>
      <c r="U355" s="693"/>
      <c r="V355" s="181" t="s">
        <v>1652</v>
      </c>
      <c r="W355" s="202" t="s">
        <v>65</v>
      </c>
      <c r="X355" s="696"/>
      <c r="Y355" s="696" t="s">
        <v>3836</v>
      </c>
      <c r="Z355" s="696" t="s">
        <v>1548</v>
      </c>
      <c r="AA355" s="696" t="s">
        <v>2845</v>
      </c>
      <c r="AB355" s="696" t="s">
        <v>3263</v>
      </c>
      <c r="AC355" s="696" t="s">
        <v>3971</v>
      </c>
      <c r="AD355" s="484"/>
      <c r="AE355" s="464"/>
    </row>
    <row r="356" spans="1:31" ht="65.25" customHeight="1" x14ac:dyDescent="0.25">
      <c r="A356" s="455"/>
      <c r="B356" s="455"/>
      <c r="C356" s="510"/>
      <c r="D356" s="511"/>
      <c r="E356" s="512"/>
      <c r="F356" s="512"/>
      <c r="G356" s="504"/>
      <c r="H356" s="216" t="s">
        <v>3707</v>
      </c>
      <c r="I356" s="197" t="s">
        <v>3942</v>
      </c>
      <c r="J356" s="217">
        <v>0.4</v>
      </c>
      <c r="K356" s="199">
        <v>44683</v>
      </c>
      <c r="L356" s="213">
        <v>44925</v>
      </c>
      <c r="M356" s="214">
        <v>0.15</v>
      </c>
      <c r="N356" s="214">
        <v>0.5</v>
      </c>
      <c r="O356" s="214" t="s">
        <v>3929</v>
      </c>
      <c r="P356" s="220">
        <v>1</v>
      </c>
      <c r="Q356" s="197" t="s">
        <v>1306</v>
      </c>
      <c r="R356" s="212" t="s">
        <v>1564</v>
      </c>
      <c r="S356" s="512"/>
      <c r="T356" s="694"/>
      <c r="U356" s="694"/>
      <c r="V356" s="181" t="s">
        <v>1652</v>
      </c>
      <c r="W356" s="202" t="s">
        <v>65</v>
      </c>
      <c r="X356" s="697"/>
      <c r="Y356" s="697" t="s">
        <v>3836</v>
      </c>
      <c r="Z356" s="697" t="s">
        <v>1548</v>
      </c>
      <c r="AA356" s="697" t="s">
        <v>2845</v>
      </c>
      <c r="AB356" s="697" t="s">
        <v>3263</v>
      </c>
      <c r="AC356" s="697" t="s">
        <v>3971</v>
      </c>
      <c r="AD356" s="485"/>
      <c r="AE356" s="465"/>
    </row>
    <row r="357" spans="1:31" ht="65.25" customHeight="1" x14ac:dyDescent="0.25">
      <c r="A357" s="453" t="s">
        <v>1280</v>
      </c>
      <c r="B357" s="453" t="s">
        <v>1496</v>
      </c>
      <c r="C357" s="508" t="s">
        <v>3587</v>
      </c>
      <c r="D357" s="511" t="s">
        <v>4143</v>
      </c>
      <c r="E357" s="511" t="s">
        <v>3906</v>
      </c>
      <c r="F357" s="511" t="s">
        <v>3907</v>
      </c>
      <c r="G357" s="503" t="s">
        <v>3008</v>
      </c>
      <c r="H357" s="216" t="s">
        <v>3708</v>
      </c>
      <c r="I357" s="197" t="s">
        <v>3943</v>
      </c>
      <c r="J357" s="217">
        <v>0.3</v>
      </c>
      <c r="K357" s="199">
        <v>44608</v>
      </c>
      <c r="L357" s="199">
        <v>44650</v>
      </c>
      <c r="M357" s="214">
        <v>0.5</v>
      </c>
      <c r="N357" s="214">
        <v>1</v>
      </c>
      <c r="O357" s="214">
        <v>1</v>
      </c>
      <c r="P357" s="220">
        <v>1</v>
      </c>
      <c r="Q357" s="197" t="s">
        <v>1306</v>
      </c>
      <c r="R357" s="212" t="s">
        <v>1564</v>
      </c>
      <c r="S357" s="511" t="s">
        <v>3588</v>
      </c>
      <c r="T357" s="692" t="s">
        <v>40</v>
      </c>
      <c r="U357" s="692" t="s">
        <v>40</v>
      </c>
      <c r="V357" s="181" t="s">
        <v>1652</v>
      </c>
      <c r="W357" s="202" t="s">
        <v>65</v>
      </c>
      <c r="X357" s="695" t="s">
        <v>1432</v>
      </c>
      <c r="Y357" s="695" t="s">
        <v>3836</v>
      </c>
      <c r="Z357" s="695" t="s">
        <v>1548</v>
      </c>
      <c r="AA357" s="695" t="s">
        <v>2845</v>
      </c>
      <c r="AB357" s="695" t="s">
        <v>3263</v>
      </c>
      <c r="AC357" s="695" t="s">
        <v>3996</v>
      </c>
      <c r="AD357" s="483">
        <v>5025565</v>
      </c>
      <c r="AE357" s="463">
        <v>13283835.6</v>
      </c>
    </row>
    <row r="358" spans="1:31" ht="65.25" customHeight="1" x14ac:dyDescent="0.25">
      <c r="A358" s="454"/>
      <c r="B358" s="454"/>
      <c r="C358" s="509"/>
      <c r="D358" s="511"/>
      <c r="E358" s="512"/>
      <c r="F358" s="512"/>
      <c r="G358" s="505"/>
      <c r="H358" s="216" t="s">
        <v>3709</v>
      </c>
      <c r="I358" s="197" t="s">
        <v>3944</v>
      </c>
      <c r="J358" s="217">
        <v>0.3</v>
      </c>
      <c r="K358" s="199">
        <v>44652</v>
      </c>
      <c r="L358" s="199">
        <v>44712</v>
      </c>
      <c r="M358" s="214">
        <v>0.5</v>
      </c>
      <c r="N358" s="214">
        <v>1</v>
      </c>
      <c r="O358" s="214">
        <v>1</v>
      </c>
      <c r="P358" s="220">
        <v>1</v>
      </c>
      <c r="Q358" s="197" t="s">
        <v>1306</v>
      </c>
      <c r="R358" s="212" t="s">
        <v>1564</v>
      </c>
      <c r="S358" s="512"/>
      <c r="T358" s="693"/>
      <c r="U358" s="693"/>
      <c r="V358" s="181" t="s">
        <v>1652</v>
      </c>
      <c r="W358" s="202" t="s">
        <v>65</v>
      </c>
      <c r="X358" s="696"/>
      <c r="Y358" s="696" t="s">
        <v>3836</v>
      </c>
      <c r="Z358" s="696" t="s">
        <v>1548</v>
      </c>
      <c r="AA358" s="696" t="s">
        <v>2845</v>
      </c>
      <c r="AB358" s="696" t="s">
        <v>3263</v>
      </c>
      <c r="AC358" s="696" t="s">
        <v>3972</v>
      </c>
      <c r="AD358" s="484"/>
      <c r="AE358" s="464"/>
    </row>
    <row r="359" spans="1:31" ht="65.25" customHeight="1" x14ac:dyDescent="0.25">
      <c r="A359" s="455"/>
      <c r="B359" s="455"/>
      <c r="C359" s="510"/>
      <c r="D359" s="511"/>
      <c r="E359" s="512"/>
      <c r="F359" s="512"/>
      <c r="G359" s="504"/>
      <c r="H359" s="216" t="s">
        <v>3710</v>
      </c>
      <c r="I359" s="197" t="s">
        <v>3945</v>
      </c>
      <c r="J359" s="217">
        <v>0.4</v>
      </c>
      <c r="K359" s="199">
        <v>44683</v>
      </c>
      <c r="L359" s="199">
        <v>44742</v>
      </c>
      <c r="M359" s="214">
        <v>0.5</v>
      </c>
      <c r="N359" s="214">
        <v>1</v>
      </c>
      <c r="O359" s="214">
        <v>1</v>
      </c>
      <c r="P359" s="220">
        <v>1</v>
      </c>
      <c r="Q359" s="197" t="s">
        <v>1306</v>
      </c>
      <c r="R359" s="212" t="s">
        <v>1564</v>
      </c>
      <c r="S359" s="512"/>
      <c r="T359" s="694"/>
      <c r="U359" s="694"/>
      <c r="V359" s="181" t="s">
        <v>1652</v>
      </c>
      <c r="W359" s="202" t="s">
        <v>65</v>
      </c>
      <c r="X359" s="697"/>
      <c r="Y359" s="697" t="s">
        <v>3836</v>
      </c>
      <c r="Z359" s="697" t="s">
        <v>1548</v>
      </c>
      <c r="AA359" s="697" t="s">
        <v>2845</v>
      </c>
      <c r="AB359" s="697" t="s">
        <v>3263</v>
      </c>
      <c r="AC359" s="697" t="s">
        <v>3972</v>
      </c>
      <c r="AD359" s="485"/>
      <c r="AE359" s="465"/>
    </row>
    <row r="360" spans="1:31" ht="65.25" customHeight="1" x14ac:dyDescent="0.25">
      <c r="A360" s="453" t="s">
        <v>1280</v>
      </c>
      <c r="B360" s="453" t="s">
        <v>1496</v>
      </c>
      <c r="C360" s="508" t="s">
        <v>3589</v>
      </c>
      <c r="D360" s="511" t="s">
        <v>3590</v>
      </c>
      <c r="E360" s="511" t="s">
        <v>3908</v>
      </c>
      <c r="F360" s="511" t="s">
        <v>3909</v>
      </c>
      <c r="G360" s="503" t="s">
        <v>3008</v>
      </c>
      <c r="H360" s="216" t="s">
        <v>3711</v>
      </c>
      <c r="I360" s="197" t="s">
        <v>3591</v>
      </c>
      <c r="J360" s="217">
        <v>0.1</v>
      </c>
      <c r="K360" s="199">
        <v>44652</v>
      </c>
      <c r="L360" s="199">
        <v>44680</v>
      </c>
      <c r="M360" s="214">
        <v>0</v>
      </c>
      <c r="N360" s="214">
        <v>1</v>
      </c>
      <c r="O360" s="214">
        <v>1</v>
      </c>
      <c r="P360" s="220">
        <v>1</v>
      </c>
      <c r="Q360" s="197" t="s">
        <v>1306</v>
      </c>
      <c r="R360" s="212" t="s">
        <v>1564</v>
      </c>
      <c r="S360" s="511" t="s">
        <v>3550</v>
      </c>
      <c r="T360" s="692" t="s">
        <v>40</v>
      </c>
      <c r="U360" s="692" t="s">
        <v>40</v>
      </c>
      <c r="V360" s="181" t="s">
        <v>1652</v>
      </c>
      <c r="W360" s="202" t="s">
        <v>56</v>
      </c>
      <c r="X360" s="698" t="s">
        <v>1432</v>
      </c>
      <c r="Y360" s="698" t="s">
        <v>3836</v>
      </c>
      <c r="Z360" s="698" t="s">
        <v>1548</v>
      </c>
      <c r="AA360" s="698" t="s">
        <v>2845</v>
      </c>
      <c r="AB360" s="698" t="s">
        <v>3263</v>
      </c>
      <c r="AC360" s="698" t="s">
        <v>3997</v>
      </c>
      <c r="AD360" s="483">
        <v>6021635</v>
      </c>
      <c r="AE360" s="463">
        <v>13283835.6</v>
      </c>
    </row>
    <row r="361" spans="1:31" ht="65.25" customHeight="1" x14ac:dyDescent="0.25">
      <c r="A361" s="454"/>
      <c r="B361" s="454"/>
      <c r="C361" s="509"/>
      <c r="D361" s="511"/>
      <c r="E361" s="512"/>
      <c r="F361" s="512"/>
      <c r="G361" s="505"/>
      <c r="H361" s="216" t="s">
        <v>3712</v>
      </c>
      <c r="I361" s="197" t="s">
        <v>3946</v>
      </c>
      <c r="J361" s="217">
        <v>0.2</v>
      </c>
      <c r="K361" s="199">
        <v>44683</v>
      </c>
      <c r="L361" s="199">
        <v>44694</v>
      </c>
      <c r="M361" s="214">
        <v>0</v>
      </c>
      <c r="N361" s="214">
        <v>1</v>
      </c>
      <c r="O361" s="214">
        <v>1</v>
      </c>
      <c r="P361" s="220">
        <v>1</v>
      </c>
      <c r="Q361" s="197" t="s">
        <v>1306</v>
      </c>
      <c r="R361" s="212" t="s">
        <v>1564</v>
      </c>
      <c r="S361" s="512"/>
      <c r="T361" s="693"/>
      <c r="U361" s="693"/>
      <c r="V361" s="181" t="s">
        <v>1652</v>
      </c>
      <c r="W361" s="202" t="s">
        <v>56</v>
      </c>
      <c r="X361" s="699"/>
      <c r="Y361" s="699" t="s">
        <v>3836</v>
      </c>
      <c r="Z361" s="699" t="s">
        <v>1548</v>
      </c>
      <c r="AA361" s="699" t="s">
        <v>2845</v>
      </c>
      <c r="AB361" s="699" t="s">
        <v>3263</v>
      </c>
      <c r="AC361" s="699" t="s">
        <v>3973</v>
      </c>
      <c r="AD361" s="484"/>
      <c r="AE361" s="464"/>
    </row>
    <row r="362" spans="1:31" ht="65.25" customHeight="1" x14ac:dyDescent="0.25">
      <c r="A362" s="455"/>
      <c r="B362" s="455"/>
      <c r="C362" s="510"/>
      <c r="D362" s="511"/>
      <c r="E362" s="512"/>
      <c r="F362" s="512"/>
      <c r="G362" s="504"/>
      <c r="H362" s="216" t="s">
        <v>3713</v>
      </c>
      <c r="I362" s="197" t="s">
        <v>3592</v>
      </c>
      <c r="J362" s="217">
        <v>0.7</v>
      </c>
      <c r="K362" s="199">
        <v>44743</v>
      </c>
      <c r="L362" s="213">
        <v>44918</v>
      </c>
      <c r="M362" s="214">
        <v>0</v>
      </c>
      <c r="N362" s="214">
        <v>0</v>
      </c>
      <c r="O362" s="214">
        <v>0.5</v>
      </c>
      <c r="P362" s="220">
        <v>1</v>
      </c>
      <c r="Q362" s="197" t="s">
        <v>1306</v>
      </c>
      <c r="R362" s="212" t="s">
        <v>1564</v>
      </c>
      <c r="S362" s="512"/>
      <c r="T362" s="694"/>
      <c r="U362" s="694"/>
      <c r="V362" s="181" t="s">
        <v>1652</v>
      </c>
      <c r="W362" s="202" t="s">
        <v>56</v>
      </c>
      <c r="X362" s="700"/>
      <c r="Y362" s="700" t="s">
        <v>3836</v>
      </c>
      <c r="Z362" s="700" t="s">
        <v>1548</v>
      </c>
      <c r="AA362" s="700" t="s">
        <v>2845</v>
      </c>
      <c r="AB362" s="700" t="s">
        <v>3263</v>
      </c>
      <c r="AC362" s="700" t="s">
        <v>3973</v>
      </c>
      <c r="AD362" s="485"/>
      <c r="AE362" s="465"/>
    </row>
    <row r="363" spans="1:31" ht="65.25" customHeight="1" x14ac:dyDescent="0.25">
      <c r="A363" s="453" t="s">
        <v>1280</v>
      </c>
      <c r="B363" s="453" t="s">
        <v>1496</v>
      </c>
      <c r="C363" s="508" t="s">
        <v>3593</v>
      </c>
      <c r="D363" s="511" t="s">
        <v>3594</v>
      </c>
      <c r="E363" s="511" t="s">
        <v>3910</v>
      </c>
      <c r="F363" s="511" t="s">
        <v>4219</v>
      </c>
      <c r="G363" s="503" t="s">
        <v>3595</v>
      </c>
      <c r="H363" s="216" t="s">
        <v>3714</v>
      </c>
      <c r="I363" s="263" t="s">
        <v>3596</v>
      </c>
      <c r="J363" s="217">
        <v>0.1</v>
      </c>
      <c r="K363" s="199">
        <v>44726</v>
      </c>
      <c r="L363" s="199">
        <v>44756</v>
      </c>
      <c r="M363" s="200">
        <v>0</v>
      </c>
      <c r="N363" s="200">
        <v>0.5</v>
      </c>
      <c r="O363" s="200">
        <v>1</v>
      </c>
      <c r="P363" s="219">
        <v>1</v>
      </c>
      <c r="Q363" s="263" t="s">
        <v>1306</v>
      </c>
      <c r="R363" s="212" t="s">
        <v>1564</v>
      </c>
      <c r="S363" s="511" t="s">
        <v>3487</v>
      </c>
      <c r="T363" s="692" t="s">
        <v>40</v>
      </c>
      <c r="U363" s="692" t="s">
        <v>40</v>
      </c>
      <c r="V363" s="261" t="s">
        <v>1652</v>
      </c>
      <c r="W363" s="202" t="s">
        <v>54</v>
      </c>
      <c r="X363" s="698" t="s">
        <v>1432</v>
      </c>
      <c r="Y363" s="698" t="s">
        <v>3836</v>
      </c>
      <c r="Z363" s="698" t="s">
        <v>1548</v>
      </c>
      <c r="AA363" s="698" t="s">
        <v>2845</v>
      </c>
      <c r="AB363" s="698" t="s">
        <v>3263</v>
      </c>
      <c r="AC363" s="698" t="s">
        <v>3998</v>
      </c>
      <c r="AD363" s="483">
        <v>0</v>
      </c>
      <c r="AE363" s="463">
        <v>26967618.600000001</v>
      </c>
    </row>
    <row r="364" spans="1:31" ht="65.25" customHeight="1" x14ac:dyDescent="0.25">
      <c r="A364" s="454"/>
      <c r="B364" s="454"/>
      <c r="C364" s="509"/>
      <c r="D364" s="511"/>
      <c r="E364" s="512"/>
      <c r="F364" s="512"/>
      <c r="G364" s="505"/>
      <c r="H364" s="216" t="s">
        <v>3715</v>
      </c>
      <c r="I364" s="263" t="s">
        <v>3597</v>
      </c>
      <c r="J364" s="217">
        <v>0.5</v>
      </c>
      <c r="K364" s="199">
        <v>44756</v>
      </c>
      <c r="L364" s="213">
        <v>44848</v>
      </c>
      <c r="M364" s="200">
        <v>0</v>
      </c>
      <c r="N364" s="200">
        <v>0</v>
      </c>
      <c r="O364" s="200">
        <v>0.7</v>
      </c>
      <c r="P364" s="219">
        <v>1</v>
      </c>
      <c r="Q364" s="263" t="s">
        <v>1306</v>
      </c>
      <c r="R364" s="212" t="s">
        <v>1564</v>
      </c>
      <c r="S364" s="512"/>
      <c r="T364" s="693"/>
      <c r="U364" s="693"/>
      <c r="V364" s="261" t="s">
        <v>1652</v>
      </c>
      <c r="W364" s="202" t="s">
        <v>54</v>
      </c>
      <c r="X364" s="699"/>
      <c r="Y364" s="699" t="s">
        <v>3836</v>
      </c>
      <c r="Z364" s="699" t="s">
        <v>1548</v>
      </c>
      <c r="AA364" s="699" t="s">
        <v>2845</v>
      </c>
      <c r="AB364" s="699" t="s">
        <v>3263</v>
      </c>
      <c r="AC364" s="699" t="s">
        <v>3974</v>
      </c>
      <c r="AD364" s="484"/>
      <c r="AE364" s="464"/>
    </row>
    <row r="365" spans="1:31" ht="65.25" customHeight="1" x14ac:dyDescent="0.25">
      <c r="A365" s="455"/>
      <c r="B365" s="455"/>
      <c r="C365" s="510"/>
      <c r="D365" s="511"/>
      <c r="E365" s="512"/>
      <c r="F365" s="512"/>
      <c r="G365" s="504"/>
      <c r="H365" s="216" t="s">
        <v>3716</v>
      </c>
      <c r="I365" s="263" t="s">
        <v>3598</v>
      </c>
      <c r="J365" s="217">
        <v>0.4</v>
      </c>
      <c r="K365" s="213">
        <v>44852</v>
      </c>
      <c r="L365" s="213">
        <v>44925</v>
      </c>
      <c r="M365" s="200">
        <v>0</v>
      </c>
      <c r="N365" s="200">
        <v>0</v>
      </c>
      <c r="O365" s="200">
        <v>0</v>
      </c>
      <c r="P365" s="219">
        <v>1</v>
      </c>
      <c r="Q365" s="263" t="s">
        <v>1306</v>
      </c>
      <c r="R365" s="212" t="s">
        <v>1564</v>
      </c>
      <c r="S365" s="512"/>
      <c r="T365" s="694"/>
      <c r="U365" s="694"/>
      <c r="V365" s="261" t="s">
        <v>1652</v>
      </c>
      <c r="W365" s="202" t="s">
        <v>54</v>
      </c>
      <c r="X365" s="700"/>
      <c r="Y365" s="700" t="s">
        <v>3836</v>
      </c>
      <c r="Z365" s="700" t="s">
        <v>1548</v>
      </c>
      <c r="AA365" s="700" t="s">
        <v>2845</v>
      </c>
      <c r="AB365" s="700" t="s">
        <v>3263</v>
      </c>
      <c r="AC365" s="700" t="s">
        <v>3974</v>
      </c>
      <c r="AD365" s="485"/>
      <c r="AE365" s="465"/>
    </row>
    <row r="366" spans="1:31" ht="158.25" customHeight="1" x14ac:dyDescent="0.25">
      <c r="A366" s="146" t="s">
        <v>1280</v>
      </c>
      <c r="B366" s="146" t="s">
        <v>1496</v>
      </c>
      <c r="C366" s="211" t="s">
        <v>3599</v>
      </c>
      <c r="D366" s="197" t="s">
        <v>4229</v>
      </c>
      <c r="E366" s="197" t="s">
        <v>3911</v>
      </c>
      <c r="F366" s="197" t="s">
        <v>3912</v>
      </c>
      <c r="G366" s="197" t="s">
        <v>3008</v>
      </c>
      <c r="H366" s="216" t="s">
        <v>3717</v>
      </c>
      <c r="I366" s="197" t="s">
        <v>3600</v>
      </c>
      <c r="J366" s="217">
        <v>1</v>
      </c>
      <c r="K366" s="199">
        <v>44593</v>
      </c>
      <c r="L366" s="213">
        <v>44911</v>
      </c>
      <c r="M366" s="214">
        <v>0.05</v>
      </c>
      <c r="N366" s="214">
        <v>0.35</v>
      </c>
      <c r="O366" s="214">
        <v>0.75</v>
      </c>
      <c r="P366" s="220">
        <v>1</v>
      </c>
      <c r="Q366" s="197" t="s">
        <v>1306</v>
      </c>
      <c r="R366" s="212" t="s">
        <v>1564</v>
      </c>
      <c r="S366" s="197" t="s">
        <v>3487</v>
      </c>
      <c r="T366" s="202" t="s">
        <v>40</v>
      </c>
      <c r="U366" s="202" t="s">
        <v>40</v>
      </c>
      <c r="V366" s="181" t="s">
        <v>1652</v>
      </c>
      <c r="W366" s="202" t="s">
        <v>54</v>
      </c>
      <c r="X366" s="209" t="s">
        <v>1432</v>
      </c>
      <c r="Y366" s="209" t="s">
        <v>3836</v>
      </c>
      <c r="Z366" s="209" t="s">
        <v>1548</v>
      </c>
      <c r="AA366" s="209" t="s">
        <v>2845</v>
      </c>
      <c r="AB366" s="209" t="s">
        <v>3263</v>
      </c>
      <c r="AC366" s="210" t="s">
        <v>3999</v>
      </c>
      <c r="AD366" s="266">
        <v>34967864</v>
      </c>
      <c r="AE366" s="266">
        <v>57984859.199999988</v>
      </c>
    </row>
    <row r="367" spans="1:31" ht="147" customHeight="1" x14ac:dyDescent="0.25">
      <c r="A367" s="265" t="s">
        <v>1280</v>
      </c>
      <c r="B367" s="265" t="s">
        <v>1496</v>
      </c>
      <c r="C367" s="211" t="s">
        <v>3918</v>
      </c>
      <c r="D367" s="263" t="s">
        <v>4230</v>
      </c>
      <c r="E367" s="263" t="s">
        <v>3913</v>
      </c>
      <c r="F367" s="263" t="s">
        <v>3914</v>
      </c>
      <c r="G367" s="263" t="s">
        <v>3008</v>
      </c>
      <c r="H367" s="211" t="s">
        <v>3921</v>
      </c>
      <c r="I367" s="263" t="s">
        <v>3947</v>
      </c>
      <c r="J367" s="217">
        <v>1</v>
      </c>
      <c r="K367" s="199">
        <v>44593</v>
      </c>
      <c r="L367" s="213">
        <v>44742</v>
      </c>
      <c r="M367" s="214">
        <v>0.5</v>
      </c>
      <c r="N367" s="214">
        <v>1</v>
      </c>
      <c r="O367" s="214">
        <v>1</v>
      </c>
      <c r="P367" s="220">
        <v>1</v>
      </c>
      <c r="Q367" s="263" t="s">
        <v>1306</v>
      </c>
      <c r="R367" s="212" t="s">
        <v>1564</v>
      </c>
      <c r="S367" s="263" t="s">
        <v>3487</v>
      </c>
      <c r="T367" s="202" t="s">
        <v>40</v>
      </c>
      <c r="U367" s="202" t="s">
        <v>40</v>
      </c>
      <c r="V367" s="261" t="s">
        <v>1652</v>
      </c>
      <c r="W367" s="202" t="s">
        <v>54</v>
      </c>
      <c r="X367" s="209" t="s">
        <v>1432</v>
      </c>
      <c r="Y367" s="210" t="s">
        <v>3836</v>
      </c>
      <c r="Z367" s="209" t="s">
        <v>1548</v>
      </c>
      <c r="AA367" s="209" t="s">
        <v>2845</v>
      </c>
      <c r="AB367" s="209" t="s">
        <v>3263</v>
      </c>
      <c r="AC367" s="210" t="s">
        <v>3988</v>
      </c>
      <c r="AD367" s="266">
        <v>0</v>
      </c>
      <c r="AE367" s="259">
        <v>6701607.5999999996</v>
      </c>
    </row>
    <row r="368" spans="1:31" ht="90.75" customHeight="1" x14ac:dyDescent="0.25">
      <c r="A368" s="453" t="s">
        <v>1280</v>
      </c>
      <c r="B368" s="453" t="s">
        <v>1496</v>
      </c>
      <c r="C368" s="453" t="s">
        <v>3919</v>
      </c>
      <c r="D368" s="511" t="s">
        <v>3915</v>
      </c>
      <c r="E368" s="511" t="s">
        <v>4220</v>
      </c>
      <c r="F368" s="511" t="s">
        <v>3916</v>
      </c>
      <c r="G368" s="503" t="s">
        <v>3008</v>
      </c>
      <c r="H368" s="211" t="s">
        <v>3922</v>
      </c>
      <c r="I368" s="263" t="s">
        <v>4221</v>
      </c>
      <c r="J368" s="217">
        <v>0.5</v>
      </c>
      <c r="K368" s="199">
        <v>44585</v>
      </c>
      <c r="L368" s="213">
        <v>44925</v>
      </c>
      <c r="M368" s="214">
        <v>0.25</v>
      </c>
      <c r="N368" s="214">
        <v>0.5</v>
      </c>
      <c r="O368" s="214">
        <v>0.75</v>
      </c>
      <c r="P368" s="220">
        <v>1</v>
      </c>
      <c r="Q368" s="263" t="s">
        <v>1306</v>
      </c>
      <c r="R368" s="212" t="s">
        <v>1564</v>
      </c>
      <c r="S368" s="503" t="s">
        <v>3487</v>
      </c>
      <c r="T368" s="692" t="s">
        <v>40</v>
      </c>
      <c r="U368" s="692" t="s">
        <v>40</v>
      </c>
      <c r="V368" s="261" t="s">
        <v>1652</v>
      </c>
      <c r="W368" s="202" t="s">
        <v>65</v>
      </c>
      <c r="X368" s="698" t="s">
        <v>1432</v>
      </c>
      <c r="Y368" s="698" t="s">
        <v>3836</v>
      </c>
      <c r="Z368" s="698" t="s">
        <v>1548</v>
      </c>
      <c r="AA368" s="698" t="s">
        <v>2845</v>
      </c>
      <c r="AB368" s="698" t="s">
        <v>3263</v>
      </c>
      <c r="AC368" s="698" t="s">
        <v>4000</v>
      </c>
      <c r="AD368" s="701" t="s">
        <v>4149</v>
      </c>
      <c r="AE368" s="463">
        <v>29518663.199999999</v>
      </c>
    </row>
    <row r="369" spans="1:31" ht="90.75" customHeight="1" x14ac:dyDescent="0.25">
      <c r="A369" s="455"/>
      <c r="B369" s="455"/>
      <c r="C369" s="455"/>
      <c r="D369" s="511"/>
      <c r="E369" s="511"/>
      <c r="F369" s="511"/>
      <c r="G369" s="504"/>
      <c r="H369" s="211" t="s">
        <v>3923</v>
      </c>
      <c r="I369" s="263" t="s">
        <v>3948</v>
      </c>
      <c r="J369" s="217">
        <v>0.5</v>
      </c>
      <c r="K369" s="199">
        <v>44585</v>
      </c>
      <c r="L369" s="213">
        <v>44925</v>
      </c>
      <c r="M369" s="214">
        <v>0.25</v>
      </c>
      <c r="N369" s="214">
        <v>0.5</v>
      </c>
      <c r="O369" s="214">
        <v>0.75</v>
      </c>
      <c r="P369" s="220">
        <v>1</v>
      </c>
      <c r="Q369" s="263" t="s">
        <v>1306</v>
      </c>
      <c r="R369" s="212" t="s">
        <v>1564</v>
      </c>
      <c r="S369" s="504"/>
      <c r="T369" s="694"/>
      <c r="U369" s="694"/>
      <c r="V369" s="261" t="s">
        <v>1652</v>
      </c>
      <c r="W369" s="202" t="s">
        <v>65</v>
      </c>
      <c r="X369" s="700"/>
      <c r="Y369" s="700" t="s">
        <v>3836</v>
      </c>
      <c r="Z369" s="700" t="s">
        <v>1548</v>
      </c>
      <c r="AA369" s="700" t="s">
        <v>2845</v>
      </c>
      <c r="AB369" s="700" t="s">
        <v>3263</v>
      </c>
      <c r="AC369" s="699" t="s">
        <v>3958</v>
      </c>
      <c r="AD369" s="702"/>
      <c r="AE369" s="465"/>
    </row>
    <row r="370" spans="1:31" ht="57.75" customHeight="1" x14ac:dyDescent="0.25">
      <c r="A370" s="453" t="s">
        <v>1280</v>
      </c>
      <c r="B370" s="453" t="s">
        <v>1496</v>
      </c>
      <c r="C370" s="453" t="s">
        <v>3920</v>
      </c>
      <c r="D370" s="503" t="s">
        <v>3917</v>
      </c>
      <c r="E370" s="503" t="s">
        <v>4222</v>
      </c>
      <c r="F370" s="503" t="s">
        <v>4223</v>
      </c>
      <c r="G370" s="503" t="s">
        <v>3008</v>
      </c>
      <c r="H370" s="211" t="s">
        <v>3924</v>
      </c>
      <c r="I370" s="263" t="s">
        <v>3949</v>
      </c>
      <c r="J370" s="217">
        <v>0.4</v>
      </c>
      <c r="K370" s="199">
        <v>44593</v>
      </c>
      <c r="L370" s="199">
        <v>44742</v>
      </c>
      <c r="M370" s="200">
        <v>0.4</v>
      </c>
      <c r="N370" s="200">
        <v>1</v>
      </c>
      <c r="O370" s="200">
        <v>1</v>
      </c>
      <c r="P370" s="219">
        <v>1</v>
      </c>
      <c r="Q370" s="263" t="s">
        <v>1306</v>
      </c>
      <c r="R370" s="212" t="s">
        <v>1564</v>
      </c>
      <c r="S370" s="511" t="s">
        <v>3580</v>
      </c>
      <c r="T370" s="692" t="s">
        <v>40</v>
      </c>
      <c r="U370" s="692" t="s">
        <v>40</v>
      </c>
      <c r="V370" s="261" t="s">
        <v>1652</v>
      </c>
      <c r="W370" s="202" t="s">
        <v>65</v>
      </c>
      <c r="X370" s="698" t="s">
        <v>1432</v>
      </c>
      <c r="Y370" s="698" t="s">
        <v>3836</v>
      </c>
      <c r="Z370" s="698" t="s">
        <v>1548</v>
      </c>
      <c r="AA370" s="698" t="s">
        <v>2845</v>
      </c>
      <c r="AB370" s="698" t="s">
        <v>3263</v>
      </c>
      <c r="AC370" s="698" t="s">
        <v>3993</v>
      </c>
      <c r="AD370" s="463">
        <v>0</v>
      </c>
      <c r="AE370" s="463">
        <v>53928472.009756096</v>
      </c>
    </row>
    <row r="371" spans="1:31" ht="57.75" customHeight="1" x14ac:dyDescent="0.25">
      <c r="A371" s="454"/>
      <c r="B371" s="454"/>
      <c r="C371" s="454"/>
      <c r="D371" s="505"/>
      <c r="E371" s="505"/>
      <c r="F371" s="505"/>
      <c r="G371" s="505"/>
      <c r="H371" s="211" t="s">
        <v>3925</v>
      </c>
      <c r="I371" s="263" t="s">
        <v>3950</v>
      </c>
      <c r="J371" s="217">
        <v>0.3</v>
      </c>
      <c r="K371" s="199">
        <v>44652</v>
      </c>
      <c r="L371" s="213">
        <v>44757</v>
      </c>
      <c r="M371" s="200">
        <v>0</v>
      </c>
      <c r="N371" s="200">
        <v>0.8</v>
      </c>
      <c r="O371" s="200">
        <v>1</v>
      </c>
      <c r="P371" s="219">
        <v>1</v>
      </c>
      <c r="Q371" s="263" t="s">
        <v>1306</v>
      </c>
      <c r="R371" s="212" t="s">
        <v>1564</v>
      </c>
      <c r="S371" s="512"/>
      <c r="T371" s="693"/>
      <c r="U371" s="693"/>
      <c r="V371" s="261" t="s">
        <v>1652</v>
      </c>
      <c r="W371" s="202" t="s">
        <v>65</v>
      </c>
      <c r="X371" s="699"/>
      <c r="Y371" s="699" t="s">
        <v>3836</v>
      </c>
      <c r="Z371" s="699" t="s">
        <v>1548</v>
      </c>
      <c r="AA371" s="699" t="s">
        <v>2845</v>
      </c>
      <c r="AB371" s="699" t="s">
        <v>3263</v>
      </c>
      <c r="AC371" s="699" t="s">
        <v>3969</v>
      </c>
      <c r="AD371" s="464"/>
      <c r="AE371" s="464"/>
    </row>
    <row r="372" spans="1:31" ht="45.75" customHeight="1" x14ac:dyDescent="0.25">
      <c r="A372" s="455"/>
      <c r="B372" s="455"/>
      <c r="C372" s="455"/>
      <c r="D372" s="504"/>
      <c r="E372" s="504"/>
      <c r="F372" s="504"/>
      <c r="G372" s="504"/>
      <c r="H372" s="262" t="s">
        <v>3952</v>
      </c>
      <c r="I372" s="256" t="s">
        <v>3951</v>
      </c>
      <c r="J372" s="286">
        <v>0.3</v>
      </c>
      <c r="K372" s="287">
        <v>44757</v>
      </c>
      <c r="L372" s="287">
        <v>44771</v>
      </c>
      <c r="M372" s="288">
        <v>0</v>
      </c>
      <c r="N372" s="288">
        <v>0</v>
      </c>
      <c r="O372" s="288">
        <v>1</v>
      </c>
      <c r="P372" s="289">
        <v>1</v>
      </c>
      <c r="Q372" s="256" t="s">
        <v>1306</v>
      </c>
      <c r="R372" s="290" t="s">
        <v>1564</v>
      </c>
      <c r="S372" s="704"/>
      <c r="T372" s="693"/>
      <c r="U372" s="693"/>
      <c r="V372" s="258" t="s">
        <v>1652</v>
      </c>
      <c r="W372" s="255" t="s">
        <v>65</v>
      </c>
      <c r="X372" s="699"/>
      <c r="Y372" s="699" t="s">
        <v>3836</v>
      </c>
      <c r="Z372" s="699" t="s">
        <v>1548</v>
      </c>
      <c r="AA372" s="699" t="s">
        <v>2845</v>
      </c>
      <c r="AB372" s="699" t="s">
        <v>3263</v>
      </c>
      <c r="AC372" s="699" t="s">
        <v>3969</v>
      </c>
      <c r="AD372" s="465"/>
      <c r="AE372" s="465"/>
    </row>
    <row r="373" spans="1:31" ht="51.75" customHeight="1" x14ac:dyDescent="0.25">
      <c r="A373" s="429" t="s">
        <v>1280</v>
      </c>
      <c r="B373" s="429" t="s">
        <v>2754</v>
      </c>
      <c r="C373" s="429" t="s">
        <v>3433</v>
      </c>
      <c r="D373" s="522" t="s">
        <v>4001</v>
      </c>
      <c r="E373" s="450" t="s">
        <v>4232</v>
      </c>
      <c r="F373" s="450" t="s">
        <v>4233</v>
      </c>
      <c r="G373" s="450" t="s">
        <v>3767</v>
      </c>
      <c r="H373" s="180" t="s">
        <v>3434</v>
      </c>
      <c r="I373" s="233" t="s">
        <v>4120</v>
      </c>
      <c r="J373" s="64">
        <v>0.5</v>
      </c>
      <c r="K373" s="33">
        <v>44562</v>
      </c>
      <c r="L373" s="33">
        <v>44926</v>
      </c>
      <c r="M373" s="34">
        <v>0</v>
      </c>
      <c r="N373" s="34">
        <v>0.1</v>
      </c>
      <c r="O373" s="34">
        <v>0.5</v>
      </c>
      <c r="P373" s="34">
        <v>1</v>
      </c>
      <c r="Q373" s="179" t="s">
        <v>1296</v>
      </c>
      <c r="R373" s="179" t="s">
        <v>1564</v>
      </c>
      <c r="S373" s="514" t="s">
        <v>3745</v>
      </c>
      <c r="T373" s="514" t="s">
        <v>1446</v>
      </c>
      <c r="U373" s="514" t="s">
        <v>40</v>
      </c>
      <c r="V373" s="179" t="s">
        <v>2718</v>
      </c>
      <c r="W373" s="179" t="s">
        <v>1442</v>
      </c>
      <c r="X373" s="514" t="s">
        <v>1404</v>
      </c>
      <c r="Y373" s="514" t="s">
        <v>1467</v>
      </c>
      <c r="Z373" s="524" t="s">
        <v>1548</v>
      </c>
      <c r="AA373" s="524" t="s">
        <v>3311</v>
      </c>
      <c r="AB373" s="544" t="s">
        <v>1328</v>
      </c>
      <c r="AC373" s="524" t="s">
        <v>3436</v>
      </c>
      <c r="AD373" s="426">
        <v>127651376</v>
      </c>
      <c r="AE373" s="426">
        <v>0</v>
      </c>
    </row>
    <row r="374" spans="1:31" ht="51.75" customHeight="1" x14ac:dyDescent="0.25">
      <c r="A374" s="430"/>
      <c r="B374" s="430"/>
      <c r="C374" s="430"/>
      <c r="D374" s="523"/>
      <c r="E374" s="451"/>
      <c r="F374" s="451"/>
      <c r="G374" s="451"/>
      <c r="H374" s="235" t="s">
        <v>3435</v>
      </c>
      <c r="I374" s="233" t="s">
        <v>4121</v>
      </c>
      <c r="J374" s="64">
        <v>0.3</v>
      </c>
      <c r="K374" s="33">
        <v>44562</v>
      </c>
      <c r="L374" s="33">
        <v>44926</v>
      </c>
      <c r="M374" s="34">
        <v>0</v>
      </c>
      <c r="N374" s="34">
        <v>0.1</v>
      </c>
      <c r="O374" s="34">
        <v>0.5</v>
      </c>
      <c r="P374" s="34">
        <v>1</v>
      </c>
      <c r="Q374" s="236" t="s">
        <v>1296</v>
      </c>
      <c r="R374" s="236" t="s">
        <v>1564</v>
      </c>
      <c r="S374" s="514"/>
      <c r="T374" s="514"/>
      <c r="U374" s="514"/>
      <c r="V374" s="236" t="s">
        <v>2718</v>
      </c>
      <c r="W374" s="236" t="s">
        <v>1442</v>
      </c>
      <c r="X374" s="514"/>
      <c r="Y374" s="514"/>
      <c r="Z374" s="524"/>
      <c r="AA374" s="524"/>
      <c r="AB374" s="544"/>
      <c r="AC374" s="524"/>
      <c r="AD374" s="427"/>
      <c r="AE374" s="427"/>
    </row>
    <row r="375" spans="1:31" ht="51.75" customHeight="1" x14ac:dyDescent="0.25">
      <c r="A375" s="430"/>
      <c r="B375" s="430"/>
      <c r="C375" s="430"/>
      <c r="D375" s="523"/>
      <c r="E375" s="451"/>
      <c r="F375" s="451"/>
      <c r="G375" s="451"/>
      <c r="H375" s="180" t="s">
        <v>4123</v>
      </c>
      <c r="I375" s="233" t="s">
        <v>4122</v>
      </c>
      <c r="J375" s="64">
        <v>0.2</v>
      </c>
      <c r="K375" s="33">
        <v>44562</v>
      </c>
      <c r="L375" s="33">
        <v>44926</v>
      </c>
      <c r="M375" s="34">
        <v>0</v>
      </c>
      <c r="N375" s="34">
        <v>0.1</v>
      </c>
      <c r="O375" s="34">
        <v>0.5</v>
      </c>
      <c r="P375" s="34">
        <v>1</v>
      </c>
      <c r="Q375" s="179" t="s">
        <v>1296</v>
      </c>
      <c r="R375" s="179" t="s">
        <v>1564</v>
      </c>
      <c r="S375" s="514"/>
      <c r="T375" s="514"/>
      <c r="U375" s="514"/>
      <c r="V375" s="179" t="s">
        <v>2718</v>
      </c>
      <c r="W375" s="179" t="s">
        <v>1442</v>
      </c>
      <c r="X375" s="514"/>
      <c r="Y375" s="514"/>
      <c r="Z375" s="524"/>
      <c r="AA375" s="524"/>
      <c r="AB375" s="544"/>
      <c r="AC375" s="524"/>
      <c r="AD375" s="428"/>
      <c r="AE375" s="428"/>
    </row>
    <row r="376" spans="1:31" ht="33.75" customHeight="1" x14ac:dyDescent="0.25">
      <c r="A376" s="528" t="s">
        <v>1280</v>
      </c>
      <c r="B376" s="429" t="s">
        <v>2754</v>
      </c>
      <c r="C376" s="528" t="s">
        <v>3437</v>
      </c>
      <c r="D376" s="450" t="s">
        <v>4124</v>
      </c>
      <c r="E376" s="450" t="s">
        <v>4003</v>
      </c>
      <c r="F376" s="450" t="s">
        <v>3427</v>
      </c>
      <c r="G376" s="450" t="s">
        <v>3767</v>
      </c>
      <c r="H376" s="163" t="s">
        <v>3438</v>
      </c>
      <c r="I376" s="233" t="s">
        <v>4030</v>
      </c>
      <c r="J376" s="64">
        <v>0.16600000000000001</v>
      </c>
      <c r="K376" s="33">
        <v>44743</v>
      </c>
      <c r="L376" s="33">
        <v>44926</v>
      </c>
      <c r="M376" s="34">
        <v>0</v>
      </c>
      <c r="N376" s="34">
        <v>0</v>
      </c>
      <c r="O376" s="34">
        <v>0.5</v>
      </c>
      <c r="P376" s="34">
        <v>1</v>
      </c>
      <c r="Q376" s="141" t="s">
        <v>1346</v>
      </c>
      <c r="R376" s="141" t="s">
        <v>1564</v>
      </c>
      <c r="S376" s="447" t="s">
        <v>3795</v>
      </c>
      <c r="T376" s="447" t="s">
        <v>40</v>
      </c>
      <c r="U376" s="447" t="s">
        <v>40</v>
      </c>
      <c r="V376" s="223" t="s">
        <v>2718</v>
      </c>
      <c r="W376" s="223" t="s">
        <v>1442</v>
      </c>
      <c r="X376" s="447" t="s">
        <v>1395</v>
      </c>
      <c r="Y376" s="447" t="s">
        <v>1460</v>
      </c>
      <c r="Z376" s="450" t="s">
        <v>1548</v>
      </c>
      <c r="AA376" s="450" t="s">
        <v>1416</v>
      </c>
      <c r="AB376" s="520" t="s">
        <v>1285</v>
      </c>
      <c r="AC376" s="450" t="s">
        <v>3436</v>
      </c>
      <c r="AD376" s="426">
        <v>127651376</v>
      </c>
      <c r="AE376" s="705"/>
    </row>
    <row r="377" spans="1:31" ht="33.75" customHeight="1" x14ac:dyDescent="0.25">
      <c r="A377" s="529"/>
      <c r="B377" s="430"/>
      <c r="C377" s="529"/>
      <c r="D377" s="451"/>
      <c r="E377" s="451"/>
      <c r="F377" s="451"/>
      <c r="G377" s="451"/>
      <c r="H377" s="163" t="s">
        <v>3439</v>
      </c>
      <c r="I377" s="233" t="s">
        <v>3428</v>
      </c>
      <c r="J377" s="64">
        <v>0.16600000000000001</v>
      </c>
      <c r="K377" s="33">
        <v>44743</v>
      </c>
      <c r="L377" s="33">
        <v>44926</v>
      </c>
      <c r="M377" s="34">
        <v>0</v>
      </c>
      <c r="N377" s="34">
        <v>0</v>
      </c>
      <c r="O377" s="34">
        <v>0.5</v>
      </c>
      <c r="P377" s="34">
        <v>1</v>
      </c>
      <c r="Q377" s="141" t="s">
        <v>1346</v>
      </c>
      <c r="R377" s="141" t="s">
        <v>1564</v>
      </c>
      <c r="S377" s="448"/>
      <c r="T377" s="448"/>
      <c r="U377" s="448"/>
      <c r="V377" s="223" t="s">
        <v>2718</v>
      </c>
      <c r="W377" s="223" t="s">
        <v>1442</v>
      </c>
      <c r="X377" s="448"/>
      <c r="Y377" s="448"/>
      <c r="Z377" s="451"/>
      <c r="AA377" s="451"/>
      <c r="AB377" s="521"/>
      <c r="AC377" s="451"/>
      <c r="AD377" s="427"/>
      <c r="AE377" s="451"/>
    </row>
    <row r="378" spans="1:31" ht="33.75" customHeight="1" x14ac:dyDescent="0.25">
      <c r="A378" s="529"/>
      <c r="B378" s="430"/>
      <c r="C378" s="529"/>
      <c r="D378" s="451"/>
      <c r="E378" s="451"/>
      <c r="F378" s="451"/>
      <c r="G378" s="451"/>
      <c r="H378" s="163" t="s">
        <v>4031</v>
      </c>
      <c r="I378" s="233" t="s">
        <v>3429</v>
      </c>
      <c r="J378" s="64">
        <v>0.16600000000000001</v>
      </c>
      <c r="K378" s="33">
        <v>44743</v>
      </c>
      <c r="L378" s="33">
        <v>44926</v>
      </c>
      <c r="M378" s="34">
        <v>0</v>
      </c>
      <c r="N378" s="34">
        <v>0</v>
      </c>
      <c r="O378" s="34">
        <v>0.5</v>
      </c>
      <c r="P378" s="34">
        <v>1</v>
      </c>
      <c r="Q378" s="141" t="s">
        <v>1346</v>
      </c>
      <c r="R378" s="141" t="s">
        <v>1564</v>
      </c>
      <c r="S378" s="448"/>
      <c r="T378" s="448"/>
      <c r="U378" s="448"/>
      <c r="V378" s="223" t="s">
        <v>2718</v>
      </c>
      <c r="W378" s="223" t="s">
        <v>1442</v>
      </c>
      <c r="X378" s="448"/>
      <c r="Y378" s="448"/>
      <c r="Z378" s="451"/>
      <c r="AA378" s="451"/>
      <c r="AB378" s="521"/>
      <c r="AC378" s="451"/>
      <c r="AD378" s="427"/>
      <c r="AE378" s="451"/>
    </row>
    <row r="379" spans="1:31" ht="33.75" customHeight="1" x14ac:dyDescent="0.25">
      <c r="A379" s="529"/>
      <c r="B379" s="430"/>
      <c r="C379" s="529"/>
      <c r="D379" s="451"/>
      <c r="E379" s="451"/>
      <c r="F379" s="451"/>
      <c r="G379" s="451"/>
      <c r="H379" s="163" t="s">
        <v>4032</v>
      </c>
      <c r="I379" s="233" t="s">
        <v>3430</v>
      </c>
      <c r="J379" s="64">
        <v>0.16600000000000001</v>
      </c>
      <c r="K379" s="33">
        <v>44743</v>
      </c>
      <c r="L379" s="33">
        <v>44926</v>
      </c>
      <c r="M379" s="34">
        <v>0</v>
      </c>
      <c r="N379" s="34">
        <v>0</v>
      </c>
      <c r="O379" s="34">
        <v>0.5</v>
      </c>
      <c r="P379" s="34">
        <v>1</v>
      </c>
      <c r="Q379" s="141" t="s">
        <v>1346</v>
      </c>
      <c r="R379" s="141" t="s">
        <v>1564</v>
      </c>
      <c r="S379" s="448"/>
      <c r="T379" s="448"/>
      <c r="U379" s="448"/>
      <c r="V379" s="223" t="s">
        <v>2718</v>
      </c>
      <c r="W379" s="223" t="s">
        <v>1442</v>
      </c>
      <c r="X379" s="448"/>
      <c r="Y379" s="448"/>
      <c r="Z379" s="451"/>
      <c r="AA379" s="451"/>
      <c r="AB379" s="521"/>
      <c r="AC379" s="451"/>
      <c r="AD379" s="427"/>
      <c r="AE379" s="451"/>
    </row>
    <row r="380" spans="1:31" ht="33.75" customHeight="1" x14ac:dyDescent="0.25">
      <c r="A380" s="529"/>
      <c r="B380" s="430"/>
      <c r="C380" s="529"/>
      <c r="D380" s="451"/>
      <c r="E380" s="451"/>
      <c r="F380" s="451"/>
      <c r="G380" s="451"/>
      <c r="H380" s="224" t="s">
        <v>4033</v>
      </c>
      <c r="I380" s="233" t="s">
        <v>3431</v>
      </c>
      <c r="J380" s="64">
        <v>0.16600000000000001</v>
      </c>
      <c r="K380" s="33">
        <v>44743</v>
      </c>
      <c r="L380" s="33">
        <v>44926</v>
      </c>
      <c r="M380" s="34">
        <v>0</v>
      </c>
      <c r="N380" s="34">
        <v>0</v>
      </c>
      <c r="O380" s="34">
        <v>0.5</v>
      </c>
      <c r="P380" s="34">
        <v>1</v>
      </c>
      <c r="Q380" s="223" t="s">
        <v>1346</v>
      </c>
      <c r="R380" s="223" t="s">
        <v>1564</v>
      </c>
      <c r="S380" s="448"/>
      <c r="T380" s="448"/>
      <c r="U380" s="448"/>
      <c r="V380" s="223" t="s">
        <v>2718</v>
      </c>
      <c r="W380" s="223" t="s">
        <v>1442</v>
      </c>
      <c r="X380" s="448"/>
      <c r="Y380" s="448"/>
      <c r="Z380" s="451"/>
      <c r="AA380" s="451"/>
      <c r="AB380" s="521"/>
      <c r="AC380" s="451"/>
      <c r="AD380" s="427"/>
      <c r="AE380" s="451"/>
    </row>
    <row r="381" spans="1:31" ht="33.75" customHeight="1" x14ac:dyDescent="0.25">
      <c r="A381" s="529"/>
      <c r="B381" s="430"/>
      <c r="C381" s="529"/>
      <c r="D381" s="452"/>
      <c r="E381" s="452"/>
      <c r="F381" s="452"/>
      <c r="G381" s="452"/>
      <c r="H381" s="224" t="s">
        <v>4034</v>
      </c>
      <c r="I381" s="233" t="s">
        <v>3432</v>
      </c>
      <c r="J381" s="64">
        <v>0.16600000000000001</v>
      </c>
      <c r="K381" s="33">
        <v>44743</v>
      </c>
      <c r="L381" s="33">
        <v>44926</v>
      </c>
      <c r="M381" s="34">
        <v>0</v>
      </c>
      <c r="N381" s="34">
        <v>0</v>
      </c>
      <c r="O381" s="34">
        <v>0.5</v>
      </c>
      <c r="P381" s="34">
        <v>1</v>
      </c>
      <c r="Q381" s="141" t="s">
        <v>1346</v>
      </c>
      <c r="R381" s="141" t="s">
        <v>1564</v>
      </c>
      <c r="S381" s="448"/>
      <c r="T381" s="448"/>
      <c r="U381" s="448"/>
      <c r="V381" s="223" t="s">
        <v>2718</v>
      </c>
      <c r="W381" s="223" t="s">
        <v>1442</v>
      </c>
      <c r="X381" s="448"/>
      <c r="Y381" s="448"/>
      <c r="Z381" s="451"/>
      <c r="AA381" s="451"/>
      <c r="AB381" s="521"/>
      <c r="AC381" s="451"/>
      <c r="AD381" s="428"/>
      <c r="AE381" s="451"/>
    </row>
    <row r="382" spans="1:31" ht="33.75" customHeight="1" x14ac:dyDescent="0.25">
      <c r="A382" s="528" t="s">
        <v>1280</v>
      </c>
      <c r="B382" s="429" t="s">
        <v>2754</v>
      </c>
      <c r="C382" s="528" t="s">
        <v>3440</v>
      </c>
      <c r="D382" s="450" t="s">
        <v>4125</v>
      </c>
      <c r="E382" s="450" t="s">
        <v>4036</v>
      </c>
      <c r="F382" s="450" t="s">
        <v>4035</v>
      </c>
      <c r="G382" s="450" t="s">
        <v>1661</v>
      </c>
      <c r="H382" s="240" t="s">
        <v>3441</v>
      </c>
      <c r="I382" s="233" t="s">
        <v>4126</v>
      </c>
      <c r="J382" s="64">
        <v>0.25</v>
      </c>
      <c r="K382" s="33">
        <v>44593</v>
      </c>
      <c r="L382" s="33">
        <v>44651</v>
      </c>
      <c r="M382" s="34">
        <v>1</v>
      </c>
      <c r="N382" s="34">
        <v>0</v>
      </c>
      <c r="O382" s="34">
        <v>0</v>
      </c>
      <c r="P382" s="138">
        <v>0</v>
      </c>
      <c r="Q382" s="223" t="s">
        <v>1296</v>
      </c>
      <c r="R382" s="223" t="s">
        <v>1564</v>
      </c>
      <c r="S382" s="447" t="s">
        <v>4038</v>
      </c>
      <c r="T382" s="514" t="s">
        <v>40</v>
      </c>
      <c r="U382" s="514" t="s">
        <v>40</v>
      </c>
      <c r="V382" s="223" t="s">
        <v>2713</v>
      </c>
      <c r="W382" s="223" t="s">
        <v>1442</v>
      </c>
      <c r="X382" s="447" t="s">
        <v>1395</v>
      </c>
      <c r="Y382" s="447" t="s">
        <v>1460</v>
      </c>
      <c r="Z382" s="524" t="s">
        <v>1548</v>
      </c>
      <c r="AA382" s="524" t="s">
        <v>1548</v>
      </c>
      <c r="AB382" s="544" t="s">
        <v>1328</v>
      </c>
      <c r="AC382" s="450" t="s">
        <v>4037</v>
      </c>
      <c r="AD382" s="466">
        <v>127651376</v>
      </c>
      <c r="AE382" s="450"/>
    </row>
    <row r="383" spans="1:31" ht="33.75" customHeight="1" x14ac:dyDescent="0.25">
      <c r="A383" s="529"/>
      <c r="B383" s="430"/>
      <c r="C383" s="529"/>
      <c r="D383" s="451"/>
      <c r="E383" s="451"/>
      <c r="F383" s="451"/>
      <c r="G383" s="451"/>
      <c r="H383" s="240" t="s">
        <v>3442</v>
      </c>
      <c r="I383" s="233" t="s">
        <v>4127</v>
      </c>
      <c r="J383" s="64">
        <v>0.4</v>
      </c>
      <c r="K383" s="33">
        <v>44652</v>
      </c>
      <c r="L383" s="33">
        <v>44742</v>
      </c>
      <c r="M383" s="34">
        <v>0</v>
      </c>
      <c r="N383" s="34">
        <v>1</v>
      </c>
      <c r="O383" s="34">
        <v>0</v>
      </c>
      <c r="P383" s="138">
        <v>0</v>
      </c>
      <c r="Q383" s="223" t="s">
        <v>1296</v>
      </c>
      <c r="R383" s="223" t="s">
        <v>1564</v>
      </c>
      <c r="S383" s="448"/>
      <c r="T383" s="514"/>
      <c r="U383" s="514"/>
      <c r="V383" s="223" t="s">
        <v>2713</v>
      </c>
      <c r="W383" s="223" t="s">
        <v>1442</v>
      </c>
      <c r="X383" s="448"/>
      <c r="Y383" s="448"/>
      <c r="Z383" s="524"/>
      <c r="AA383" s="524"/>
      <c r="AB383" s="544"/>
      <c r="AC383" s="451"/>
      <c r="AD383" s="466"/>
      <c r="AE383" s="451"/>
    </row>
    <row r="384" spans="1:31" ht="42" customHeight="1" x14ac:dyDescent="0.25">
      <c r="A384" s="529"/>
      <c r="B384" s="430"/>
      <c r="C384" s="529"/>
      <c r="D384" s="451"/>
      <c r="E384" s="451"/>
      <c r="F384" s="451"/>
      <c r="G384" s="451"/>
      <c r="H384" s="240" t="s">
        <v>3443</v>
      </c>
      <c r="I384" s="233" t="s">
        <v>4128</v>
      </c>
      <c r="J384" s="64">
        <v>0.25</v>
      </c>
      <c r="K384" s="33">
        <v>44743</v>
      </c>
      <c r="L384" s="33" t="s">
        <v>1948</v>
      </c>
      <c r="M384" s="34">
        <v>0</v>
      </c>
      <c r="N384" s="34">
        <v>0</v>
      </c>
      <c r="O384" s="34">
        <v>1</v>
      </c>
      <c r="P384" s="138">
        <v>0</v>
      </c>
      <c r="Q384" s="223" t="s">
        <v>1296</v>
      </c>
      <c r="R384" s="223" t="s">
        <v>1564</v>
      </c>
      <c r="S384" s="448"/>
      <c r="T384" s="514"/>
      <c r="U384" s="514"/>
      <c r="V384" s="223" t="s">
        <v>2713</v>
      </c>
      <c r="W384" s="223" t="s">
        <v>1442</v>
      </c>
      <c r="X384" s="448"/>
      <c r="Y384" s="448"/>
      <c r="Z384" s="524"/>
      <c r="AA384" s="524"/>
      <c r="AB384" s="544"/>
      <c r="AC384" s="451"/>
      <c r="AD384" s="466">
        <v>573600643.39999998</v>
      </c>
      <c r="AE384" s="451"/>
    </row>
    <row r="385" spans="1:31" ht="42" customHeight="1" x14ac:dyDescent="0.25">
      <c r="A385" s="529"/>
      <c r="B385" s="430"/>
      <c r="C385" s="529"/>
      <c r="D385" s="452"/>
      <c r="E385" s="452"/>
      <c r="F385" s="452"/>
      <c r="G385" s="451"/>
      <c r="H385" s="240" t="s">
        <v>3444</v>
      </c>
      <c r="I385" s="233" t="s">
        <v>4129</v>
      </c>
      <c r="J385" s="64">
        <v>0.1</v>
      </c>
      <c r="K385" s="33">
        <v>44835</v>
      </c>
      <c r="L385" s="33">
        <v>44926</v>
      </c>
      <c r="M385" s="34">
        <v>0</v>
      </c>
      <c r="N385" s="34">
        <v>0</v>
      </c>
      <c r="O385" s="34">
        <v>0</v>
      </c>
      <c r="P385" s="138">
        <v>1</v>
      </c>
      <c r="Q385" s="223" t="s">
        <v>1296</v>
      </c>
      <c r="R385" s="223" t="s">
        <v>1564</v>
      </c>
      <c r="S385" s="448"/>
      <c r="T385" s="514"/>
      <c r="U385" s="514"/>
      <c r="V385" s="223" t="s">
        <v>2713</v>
      </c>
      <c r="W385" s="223" t="s">
        <v>1442</v>
      </c>
      <c r="X385" s="448"/>
      <c r="Y385" s="448"/>
      <c r="Z385" s="524"/>
      <c r="AA385" s="524"/>
      <c r="AB385" s="544"/>
      <c r="AC385" s="452"/>
      <c r="AD385" s="466"/>
      <c r="AE385" s="451"/>
    </row>
    <row r="386" spans="1:31" ht="58.5" customHeight="1" x14ac:dyDescent="0.25">
      <c r="A386" s="528" t="s">
        <v>1280</v>
      </c>
      <c r="B386" s="429" t="s">
        <v>2754</v>
      </c>
      <c r="C386" s="528" t="s">
        <v>4004</v>
      </c>
      <c r="D386" s="450" t="s">
        <v>4012</v>
      </c>
      <c r="E386" s="450" t="s">
        <v>4039</v>
      </c>
      <c r="F386" s="450" t="s">
        <v>4234</v>
      </c>
      <c r="G386" s="450" t="s">
        <v>1661</v>
      </c>
      <c r="H386" s="407" t="s">
        <v>4005</v>
      </c>
      <c r="I386" s="404" t="s">
        <v>4235</v>
      </c>
      <c r="J386" s="64">
        <v>0.25</v>
      </c>
      <c r="K386" s="33">
        <v>44593</v>
      </c>
      <c r="L386" s="33">
        <v>44651</v>
      </c>
      <c r="M386" s="34">
        <v>1</v>
      </c>
      <c r="N386" s="34">
        <v>1</v>
      </c>
      <c r="O386" s="34">
        <v>1</v>
      </c>
      <c r="P386" s="34">
        <v>1</v>
      </c>
      <c r="Q386" s="408" t="s">
        <v>1355</v>
      </c>
      <c r="R386" s="408" t="s">
        <v>1564</v>
      </c>
      <c r="S386" s="447" t="s">
        <v>4224</v>
      </c>
      <c r="T386" s="447" t="s">
        <v>40</v>
      </c>
      <c r="U386" s="447" t="s">
        <v>40</v>
      </c>
      <c r="V386" s="236" t="s">
        <v>1627</v>
      </c>
      <c r="W386" s="236" t="s">
        <v>1442</v>
      </c>
      <c r="X386" s="714" t="s">
        <v>1432</v>
      </c>
      <c r="Y386" s="714" t="s">
        <v>3836</v>
      </c>
      <c r="Z386" s="450" t="s">
        <v>1548</v>
      </c>
      <c r="AA386" s="450" t="s">
        <v>1548</v>
      </c>
      <c r="AB386" s="520" t="s">
        <v>1328</v>
      </c>
      <c r="AC386" s="450" t="s">
        <v>4040</v>
      </c>
      <c r="AD386" s="426">
        <v>127651376</v>
      </c>
      <c r="AE386" s="450"/>
    </row>
    <row r="387" spans="1:31" ht="58.5" customHeight="1" x14ac:dyDescent="0.25">
      <c r="A387" s="529"/>
      <c r="B387" s="430"/>
      <c r="C387" s="529"/>
      <c r="D387" s="451"/>
      <c r="E387" s="451"/>
      <c r="F387" s="451"/>
      <c r="G387" s="451"/>
      <c r="H387" s="407" t="s">
        <v>4006</v>
      </c>
      <c r="I387" s="404" t="s">
        <v>4236</v>
      </c>
      <c r="J387" s="64">
        <v>0.25</v>
      </c>
      <c r="K387" s="33">
        <v>44593</v>
      </c>
      <c r="L387" s="33">
        <v>44651</v>
      </c>
      <c r="M387" s="34">
        <v>1</v>
      </c>
      <c r="N387" s="34">
        <v>1</v>
      </c>
      <c r="O387" s="34">
        <v>1</v>
      </c>
      <c r="P387" s="34">
        <v>1</v>
      </c>
      <c r="Q387" s="408" t="s">
        <v>1355</v>
      </c>
      <c r="R387" s="408" t="s">
        <v>1564</v>
      </c>
      <c r="S387" s="448"/>
      <c r="T387" s="448"/>
      <c r="U387" s="448"/>
      <c r="V387" s="236" t="s">
        <v>1627</v>
      </c>
      <c r="W387" s="236" t="s">
        <v>1442</v>
      </c>
      <c r="X387" s="715"/>
      <c r="Y387" s="715"/>
      <c r="Z387" s="451"/>
      <c r="AA387" s="451"/>
      <c r="AB387" s="521"/>
      <c r="AC387" s="451"/>
      <c r="AD387" s="427"/>
      <c r="AE387" s="451"/>
    </row>
    <row r="388" spans="1:31" ht="58.5" customHeight="1" x14ac:dyDescent="0.25">
      <c r="A388" s="529"/>
      <c r="B388" s="430"/>
      <c r="C388" s="529"/>
      <c r="D388" s="451"/>
      <c r="E388" s="451"/>
      <c r="F388" s="451"/>
      <c r="G388" s="451"/>
      <c r="H388" s="407" t="s">
        <v>4007</v>
      </c>
      <c r="I388" s="404" t="s">
        <v>4237</v>
      </c>
      <c r="J388" s="64">
        <v>0.25</v>
      </c>
      <c r="K388" s="33">
        <v>44652</v>
      </c>
      <c r="L388" s="33">
        <v>44757</v>
      </c>
      <c r="M388" s="34">
        <v>0</v>
      </c>
      <c r="N388" s="34">
        <v>0.9</v>
      </c>
      <c r="O388" s="34">
        <v>1</v>
      </c>
      <c r="P388" s="34">
        <v>1</v>
      </c>
      <c r="Q388" s="408" t="s">
        <v>1355</v>
      </c>
      <c r="R388" s="408" t="s">
        <v>1564</v>
      </c>
      <c r="S388" s="448"/>
      <c r="T388" s="448"/>
      <c r="U388" s="448"/>
      <c r="V388" s="236" t="s">
        <v>1627</v>
      </c>
      <c r="W388" s="236" t="s">
        <v>1442</v>
      </c>
      <c r="X388" s="715"/>
      <c r="Y388" s="715"/>
      <c r="Z388" s="451"/>
      <c r="AA388" s="451"/>
      <c r="AB388" s="521"/>
      <c r="AC388" s="451"/>
      <c r="AD388" s="466">
        <v>229440257.36000001</v>
      </c>
      <c r="AE388" s="451"/>
    </row>
    <row r="389" spans="1:31" ht="58.5" customHeight="1" x14ac:dyDescent="0.25">
      <c r="A389" s="713"/>
      <c r="B389" s="431"/>
      <c r="C389" s="713"/>
      <c r="D389" s="452"/>
      <c r="E389" s="452"/>
      <c r="F389" s="452"/>
      <c r="G389" s="452"/>
      <c r="H389" s="407" t="s">
        <v>4238</v>
      </c>
      <c r="I389" s="406" t="s">
        <v>4239</v>
      </c>
      <c r="J389" s="304">
        <v>0.25</v>
      </c>
      <c r="K389" s="300">
        <v>44743</v>
      </c>
      <c r="L389" s="300">
        <v>44772</v>
      </c>
      <c r="M389" s="305">
        <v>0</v>
      </c>
      <c r="N389" s="305">
        <v>0</v>
      </c>
      <c r="O389" s="305">
        <v>1</v>
      </c>
      <c r="P389" s="305">
        <v>1</v>
      </c>
      <c r="Q389" s="408" t="s">
        <v>1355</v>
      </c>
      <c r="R389" s="408" t="s">
        <v>1564</v>
      </c>
      <c r="S389" s="449"/>
      <c r="T389" s="449"/>
      <c r="U389" s="449"/>
      <c r="V389" s="399" t="s">
        <v>1627</v>
      </c>
      <c r="W389" s="399" t="s">
        <v>1442</v>
      </c>
      <c r="X389" s="716"/>
      <c r="Y389" s="716"/>
      <c r="Z389" s="452"/>
      <c r="AA389" s="452"/>
      <c r="AB389" s="585"/>
      <c r="AC389" s="452"/>
      <c r="AD389" s="466"/>
      <c r="AE389" s="452"/>
    </row>
    <row r="390" spans="1:31" ht="79.5" customHeight="1" x14ac:dyDescent="0.25">
      <c r="A390" s="542" t="s">
        <v>1280</v>
      </c>
      <c r="B390" s="542" t="s">
        <v>2755</v>
      </c>
      <c r="C390" s="542" t="s">
        <v>3367</v>
      </c>
      <c r="D390" s="460" t="s">
        <v>3368</v>
      </c>
      <c r="E390" s="147" t="s">
        <v>3369</v>
      </c>
      <c r="F390" s="460" t="s">
        <v>3370</v>
      </c>
      <c r="G390" s="525" t="s">
        <v>3008</v>
      </c>
      <c r="H390" s="165" t="s">
        <v>3376</v>
      </c>
      <c r="I390" s="168" t="s">
        <v>3371</v>
      </c>
      <c r="J390" s="184">
        <v>0.5</v>
      </c>
      <c r="K390" s="57">
        <v>44576</v>
      </c>
      <c r="L390" s="57">
        <v>44926</v>
      </c>
      <c r="M390" s="58">
        <v>0.1</v>
      </c>
      <c r="N390" s="58">
        <v>0.15</v>
      </c>
      <c r="O390" s="58">
        <v>0.25</v>
      </c>
      <c r="P390" s="58">
        <v>1</v>
      </c>
      <c r="Q390" s="139" t="s">
        <v>50</v>
      </c>
      <c r="R390" s="139" t="s">
        <v>1564</v>
      </c>
      <c r="S390" s="527" t="s">
        <v>3372</v>
      </c>
      <c r="T390" s="517" t="s">
        <v>40</v>
      </c>
      <c r="U390" s="517" t="s">
        <v>40</v>
      </c>
      <c r="V390" s="139" t="s">
        <v>1652</v>
      </c>
      <c r="W390" s="139" t="s">
        <v>1442</v>
      </c>
      <c r="X390" s="517" t="s">
        <v>1432</v>
      </c>
      <c r="Y390" s="517" t="s">
        <v>1526</v>
      </c>
      <c r="Z390" s="517" t="s">
        <v>1548</v>
      </c>
      <c r="AA390" s="517" t="s">
        <v>1629</v>
      </c>
      <c r="AB390" s="517" t="s">
        <v>1303</v>
      </c>
      <c r="AC390" s="530" t="s">
        <v>3373</v>
      </c>
      <c r="AD390" s="473">
        <v>30000000000</v>
      </c>
      <c r="AE390" s="473">
        <v>0</v>
      </c>
    </row>
    <row r="391" spans="1:31" ht="79.5" customHeight="1" x14ac:dyDescent="0.25">
      <c r="A391" s="542"/>
      <c r="B391" s="542"/>
      <c r="C391" s="542"/>
      <c r="D391" s="462"/>
      <c r="E391" s="147" t="s">
        <v>3374</v>
      </c>
      <c r="F391" s="462"/>
      <c r="G391" s="526"/>
      <c r="H391" s="165" t="s">
        <v>3377</v>
      </c>
      <c r="I391" s="168" t="s">
        <v>3375</v>
      </c>
      <c r="J391" s="184">
        <v>0.5</v>
      </c>
      <c r="K391" s="57">
        <v>44757</v>
      </c>
      <c r="L391" s="57">
        <v>44926</v>
      </c>
      <c r="M391" s="58">
        <v>0</v>
      </c>
      <c r="N391" s="58">
        <v>0</v>
      </c>
      <c r="O391" s="58">
        <v>0.25</v>
      </c>
      <c r="P391" s="58">
        <v>1</v>
      </c>
      <c r="Q391" s="139" t="s">
        <v>50</v>
      </c>
      <c r="R391" s="139" t="s">
        <v>1564</v>
      </c>
      <c r="S391" s="527"/>
      <c r="T391" s="518"/>
      <c r="U391" s="518"/>
      <c r="V391" s="139" t="s">
        <v>1652</v>
      </c>
      <c r="W391" s="139" t="s">
        <v>1442</v>
      </c>
      <c r="X391" s="518"/>
      <c r="Y391" s="518"/>
      <c r="Z391" s="518"/>
      <c r="AA391" s="518"/>
      <c r="AB391" s="518"/>
      <c r="AC391" s="531"/>
      <c r="AD391" s="473"/>
      <c r="AE391" s="473"/>
    </row>
    <row r="392" spans="1:31" x14ac:dyDescent="0.3">
      <c r="AA392"/>
    </row>
    <row r="393" spans="1:31" x14ac:dyDescent="0.3">
      <c r="AA393"/>
    </row>
  </sheetData>
  <sheetProtection formatCells="0" formatColumns="0" formatRows="0" insertColumns="0" insertRows="0" insertHyperlinks="0" deleteColumns="0" deleteRows="0" sort="0" autoFilter="0" pivotTables="0"/>
  <mergeCells count="2253">
    <mergeCell ref="AD386:AD387"/>
    <mergeCell ref="AD388:AD389"/>
    <mergeCell ref="AC386:AC389"/>
    <mergeCell ref="AE386:AE389"/>
    <mergeCell ref="A137:A138"/>
    <mergeCell ref="B137:B138"/>
    <mergeCell ref="C137:C138"/>
    <mergeCell ref="D137:D138"/>
    <mergeCell ref="AA354:AA356"/>
    <mergeCell ref="T339:T340"/>
    <mergeCell ref="U339:U340"/>
    <mergeCell ref="X339:X340"/>
    <mergeCell ref="Y339:Y340"/>
    <mergeCell ref="Z339:Z340"/>
    <mergeCell ref="AA339:AA340"/>
    <mergeCell ref="Z352:Z353"/>
    <mergeCell ref="AA352:AA353"/>
    <mergeCell ref="S386:S389"/>
    <mergeCell ref="T386:T389"/>
    <mergeCell ref="U386:U389"/>
    <mergeCell ref="X386:X389"/>
    <mergeCell ref="Y386:Y389"/>
    <mergeCell ref="Z386:Z389"/>
    <mergeCell ref="AA386:AA389"/>
    <mergeCell ref="U162:U165"/>
    <mergeCell ref="X162:X165"/>
    <mergeCell ref="Y162:Y165"/>
    <mergeCell ref="Z162:Z165"/>
    <mergeCell ref="AA162:AA165"/>
    <mergeCell ref="AB162:AB165"/>
    <mergeCell ref="AC162:AC165"/>
    <mergeCell ref="AD162:AD165"/>
    <mergeCell ref="AD376:AD381"/>
    <mergeCell ref="AD382:AD383"/>
    <mergeCell ref="AE162:AE165"/>
    <mergeCell ref="X159:X161"/>
    <mergeCell ref="T213:T217"/>
    <mergeCell ref="Y331:Y333"/>
    <mergeCell ref="T220:T221"/>
    <mergeCell ref="Y255:Y258"/>
    <mergeCell ref="B143:B144"/>
    <mergeCell ref="B145:B148"/>
    <mergeCell ref="C143:C144"/>
    <mergeCell ref="A386:A389"/>
    <mergeCell ref="B386:B389"/>
    <mergeCell ref="C386:C389"/>
    <mergeCell ref="D386:D389"/>
    <mergeCell ref="E386:E389"/>
    <mergeCell ref="F386:F389"/>
    <mergeCell ref="G386:G389"/>
    <mergeCell ref="G251:G254"/>
    <mergeCell ref="X172:X173"/>
    <mergeCell ref="Z159:Z161"/>
    <mergeCell ref="A145:A148"/>
    <mergeCell ref="C145:C148"/>
    <mergeCell ref="F172:F173"/>
    <mergeCell ref="A382:A385"/>
    <mergeCell ref="B382:B385"/>
    <mergeCell ref="C382:C385"/>
    <mergeCell ref="D382:D385"/>
    <mergeCell ref="E382:E385"/>
    <mergeCell ref="F382:F385"/>
    <mergeCell ref="G382:G385"/>
    <mergeCell ref="Z213:Z217"/>
    <mergeCell ref="Y334:Y336"/>
    <mergeCell ref="C218:C219"/>
    <mergeCell ref="T255:T258"/>
    <mergeCell ref="E166:E167"/>
    <mergeCell ref="F166:F167"/>
    <mergeCell ref="AB218:AB219"/>
    <mergeCell ref="B162:B165"/>
    <mergeCell ref="C162:C165"/>
    <mergeCell ref="AB354:AB356"/>
    <mergeCell ref="D159:D161"/>
    <mergeCell ref="D162:D165"/>
    <mergeCell ref="E159:E161"/>
    <mergeCell ref="Y222:Y223"/>
    <mergeCell ref="Z222:Z223"/>
    <mergeCell ref="Y172:Y173"/>
    <mergeCell ref="Z172:Z173"/>
    <mergeCell ref="AA172:AA173"/>
    <mergeCell ref="AB172:AB173"/>
    <mergeCell ref="E218:E219"/>
    <mergeCell ref="E172:E173"/>
    <mergeCell ref="Y349:Y351"/>
    <mergeCell ref="Z349:Z351"/>
    <mergeCell ref="AA349:AA351"/>
    <mergeCell ref="AB349:AB351"/>
    <mergeCell ref="X228:X232"/>
    <mergeCell ref="Y228:Y232"/>
    <mergeCell ref="Z228:Z232"/>
    <mergeCell ref="AA228:AA232"/>
    <mergeCell ref="Y159:Y161"/>
    <mergeCell ref="F159:F161"/>
    <mergeCell ref="G159:G161"/>
    <mergeCell ref="AB166:AB167"/>
    <mergeCell ref="X255:X258"/>
    <mergeCell ref="T265:T268"/>
    <mergeCell ref="F218:F219"/>
    <mergeCell ref="G218:G219"/>
    <mergeCell ref="A125:A127"/>
    <mergeCell ref="B125:B127"/>
    <mergeCell ref="C125:C127"/>
    <mergeCell ref="D125:D127"/>
    <mergeCell ref="E125:E127"/>
    <mergeCell ref="F125:F127"/>
    <mergeCell ref="G125:G127"/>
    <mergeCell ref="S125:S127"/>
    <mergeCell ref="T125:T127"/>
    <mergeCell ref="U125:U127"/>
    <mergeCell ref="X125:X127"/>
    <mergeCell ref="Y125:Y127"/>
    <mergeCell ref="Z125:Z127"/>
    <mergeCell ref="AA125:AA127"/>
    <mergeCell ref="AB125:AB127"/>
    <mergeCell ref="Y213:Y217"/>
    <mergeCell ref="G197:G200"/>
    <mergeCell ref="A168:A169"/>
    <mergeCell ref="A190:A191"/>
    <mergeCell ref="A192:A193"/>
    <mergeCell ref="A194:A196"/>
    <mergeCell ref="A197:A200"/>
    <mergeCell ref="B166:B167"/>
    <mergeCell ref="C166:C167"/>
    <mergeCell ref="D166:D167"/>
    <mergeCell ref="G166:G167"/>
    <mergeCell ref="S166:S167"/>
    <mergeCell ref="T166:T167"/>
    <mergeCell ref="U166:U167"/>
    <mergeCell ref="A159:A161"/>
    <mergeCell ref="T382:T385"/>
    <mergeCell ref="F376:F381"/>
    <mergeCell ref="G376:G381"/>
    <mergeCell ref="AB363:AB365"/>
    <mergeCell ref="AC363:AC365"/>
    <mergeCell ref="T349:T351"/>
    <mergeCell ref="U349:U351"/>
    <mergeCell ref="AA373:AA375"/>
    <mergeCell ref="T352:T353"/>
    <mergeCell ref="U352:U353"/>
    <mergeCell ref="X352:X353"/>
    <mergeCell ref="Y352:Y353"/>
    <mergeCell ref="U357:U359"/>
    <mergeCell ref="X357:X359"/>
    <mergeCell ref="Y357:Y359"/>
    <mergeCell ref="AC352:AC353"/>
    <mergeCell ref="AD384:AD385"/>
    <mergeCell ref="AA213:AA217"/>
    <mergeCell ref="AB213:AB217"/>
    <mergeCell ref="AC213:AC217"/>
    <mergeCell ref="T218:T219"/>
    <mergeCell ref="Y218:Y219"/>
    <mergeCell ref="S376:S381"/>
    <mergeCell ref="Y373:Y375"/>
    <mergeCell ref="X382:X385"/>
    <mergeCell ref="Y382:Y385"/>
    <mergeCell ref="Z382:Z385"/>
    <mergeCell ref="AA382:AA385"/>
    <mergeCell ref="AB382:AB385"/>
    <mergeCell ref="AC382:AC385"/>
    <mergeCell ref="AB373:AB375"/>
    <mergeCell ref="AC373:AC375"/>
    <mergeCell ref="U382:U385"/>
    <mergeCell ref="U263:U264"/>
    <mergeCell ref="Z373:Z375"/>
    <mergeCell ref="U368:U369"/>
    <mergeCell ref="X368:X369"/>
    <mergeCell ref="Y368:Y369"/>
    <mergeCell ref="Z368:Z369"/>
    <mergeCell ref="AA368:AA369"/>
    <mergeCell ref="AB368:AB369"/>
    <mergeCell ref="AC368:AC369"/>
    <mergeCell ref="T357:T359"/>
    <mergeCell ref="Y354:Y356"/>
    <mergeCell ref="Z354:Z356"/>
    <mergeCell ref="AB352:AB353"/>
    <mergeCell ref="Y224:Y226"/>
    <mergeCell ref="AC220:AC221"/>
    <mergeCell ref="Z331:Z333"/>
    <mergeCell ref="AD370:AD372"/>
    <mergeCell ref="AE370:AE372"/>
    <mergeCell ref="S370:S372"/>
    <mergeCell ref="AE376:AE381"/>
    <mergeCell ref="T370:T372"/>
    <mergeCell ref="X373:X375"/>
    <mergeCell ref="T376:T381"/>
    <mergeCell ref="S382:S385"/>
    <mergeCell ref="Z224:Z226"/>
    <mergeCell ref="AA224:AA226"/>
    <mergeCell ref="AB224:AB226"/>
    <mergeCell ref="AC224:AC226"/>
    <mergeCell ref="X211:X212"/>
    <mergeCell ref="AC211:AC212"/>
    <mergeCell ref="X213:X217"/>
    <mergeCell ref="U373:U375"/>
    <mergeCell ref="AE382:AE385"/>
    <mergeCell ref="AD373:AD375"/>
    <mergeCell ref="AE373:AE375"/>
    <mergeCell ref="U370:U372"/>
    <mergeCell ref="X370:X372"/>
    <mergeCell ref="Y370:Y372"/>
    <mergeCell ref="Z370:Z372"/>
    <mergeCell ref="AA370:AA372"/>
    <mergeCell ref="AB370:AB372"/>
    <mergeCell ref="AC370:AC372"/>
    <mergeCell ref="AC376:AC381"/>
    <mergeCell ref="AA363:AA365"/>
    <mergeCell ref="AA218:AA219"/>
    <mergeCell ref="U255:U258"/>
    <mergeCell ref="AD368:AD369"/>
    <mergeCell ref="AD363:AD365"/>
    <mergeCell ref="AB386:AB389"/>
    <mergeCell ref="U205:U208"/>
    <mergeCell ref="X205:X208"/>
    <mergeCell ref="Y205:Y208"/>
    <mergeCell ref="Z205:Z208"/>
    <mergeCell ref="AA205:AA208"/>
    <mergeCell ref="AB205:AB208"/>
    <mergeCell ref="AC205:AC208"/>
    <mergeCell ref="AC337:AC338"/>
    <mergeCell ref="AB339:AB340"/>
    <mergeCell ref="AC339:AC340"/>
    <mergeCell ref="T342:T344"/>
    <mergeCell ref="U342:U344"/>
    <mergeCell ref="X342:X344"/>
    <mergeCell ref="Y342:Y344"/>
    <mergeCell ref="Z342:Z344"/>
    <mergeCell ref="AA342:AA344"/>
    <mergeCell ref="AB342:AB344"/>
    <mergeCell ref="U213:U217"/>
    <mergeCell ref="U220:U221"/>
    <mergeCell ref="AC349:AC351"/>
    <mergeCell ref="X222:X223"/>
    <mergeCell ref="T331:T333"/>
    <mergeCell ref="U331:U333"/>
    <mergeCell ref="X331:X333"/>
    <mergeCell ref="AC342:AC344"/>
    <mergeCell ref="AA222:AA223"/>
    <mergeCell ref="AB222:AB223"/>
    <mergeCell ref="AC222:AC223"/>
    <mergeCell ref="X224:X226"/>
    <mergeCell ref="G354:G356"/>
    <mergeCell ref="G357:G359"/>
    <mergeCell ref="G360:G362"/>
    <mergeCell ref="C352:C353"/>
    <mergeCell ref="AE345:AE348"/>
    <mergeCell ref="AE349:AE351"/>
    <mergeCell ref="A363:A365"/>
    <mergeCell ref="C363:C365"/>
    <mergeCell ref="D363:D365"/>
    <mergeCell ref="E363:E365"/>
    <mergeCell ref="F363:F365"/>
    <mergeCell ref="S363:S365"/>
    <mergeCell ref="T360:T362"/>
    <mergeCell ref="U360:U362"/>
    <mergeCell ref="X360:X362"/>
    <mergeCell ref="Y360:Y362"/>
    <mergeCell ref="Z360:Z362"/>
    <mergeCell ref="T363:T365"/>
    <mergeCell ref="U363:U365"/>
    <mergeCell ref="X363:X365"/>
    <mergeCell ref="Y363:Y365"/>
    <mergeCell ref="Z363:Z365"/>
    <mergeCell ref="AA360:AA362"/>
    <mergeCell ref="Z255:Z258"/>
    <mergeCell ref="AA255:AA258"/>
    <mergeCell ref="X349:X351"/>
    <mergeCell ref="AC354:AC356"/>
    <mergeCell ref="E201:E204"/>
    <mergeCell ref="E190:E191"/>
    <mergeCell ref="AE368:AE369"/>
    <mergeCell ref="T345:T348"/>
    <mergeCell ref="U345:U348"/>
    <mergeCell ref="X345:X348"/>
    <mergeCell ref="Y345:Y348"/>
    <mergeCell ref="Z345:Z348"/>
    <mergeCell ref="AA345:AA348"/>
    <mergeCell ref="AB345:AB348"/>
    <mergeCell ref="AC345:AC348"/>
    <mergeCell ref="B363:B365"/>
    <mergeCell ref="AB360:AB362"/>
    <mergeCell ref="AC360:AC362"/>
    <mergeCell ref="S368:S369"/>
    <mergeCell ref="T368:T369"/>
    <mergeCell ref="S357:S359"/>
    <mergeCell ref="Z357:Z359"/>
    <mergeCell ref="AA357:AA359"/>
    <mergeCell ref="AB357:AB359"/>
    <mergeCell ref="AC357:AC359"/>
    <mergeCell ref="D360:D362"/>
    <mergeCell ref="E360:E362"/>
    <mergeCell ref="F360:F362"/>
    <mergeCell ref="S360:S362"/>
    <mergeCell ref="B354:B356"/>
    <mergeCell ref="B357:B359"/>
    <mergeCell ref="B360:B362"/>
    <mergeCell ref="T354:T356"/>
    <mergeCell ref="U354:U356"/>
    <mergeCell ref="X354:X356"/>
    <mergeCell ref="AA331:AA333"/>
    <mergeCell ref="AB331:AB333"/>
    <mergeCell ref="AC331:AC333"/>
    <mergeCell ref="T334:T336"/>
    <mergeCell ref="U334:U336"/>
    <mergeCell ref="X334:X336"/>
    <mergeCell ref="Z334:Z336"/>
    <mergeCell ref="AA334:AA336"/>
    <mergeCell ref="AB334:AB336"/>
    <mergeCell ref="AC334:AC336"/>
    <mergeCell ref="T337:T338"/>
    <mergeCell ref="U337:U338"/>
    <mergeCell ref="X337:X338"/>
    <mergeCell ref="Y337:Y338"/>
    <mergeCell ref="Z337:Z338"/>
    <mergeCell ref="AA337:AA338"/>
    <mergeCell ref="AB337:AB338"/>
    <mergeCell ref="E197:E200"/>
    <mergeCell ref="S190:S191"/>
    <mergeCell ref="D205:D208"/>
    <mergeCell ref="C205:C208"/>
    <mergeCell ref="B205:B208"/>
    <mergeCell ref="A205:A208"/>
    <mergeCell ref="E205:E208"/>
    <mergeCell ref="F205:F208"/>
    <mergeCell ref="G205:G208"/>
    <mergeCell ref="S205:S208"/>
    <mergeCell ref="T205:T208"/>
    <mergeCell ref="E168:E169"/>
    <mergeCell ref="F168:F169"/>
    <mergeCell ref="X168:X169"/>
    <mergeCell ref="Y168:Y169"/>
    <mergeCell ref="Z168:Z169"/>
    <mergeCell ref="AA168:AA169"/>
    <mergeCell ref="E170:E171"/>
    <mergeCell ref="D192:D193"/>
    <mergeCell ref="D194:D196"/>
    <mergeCell ref="C197:C200"/>
    <mergeCell ref="C201:C204"/>
    <mergeCell ref="B194:B196"/>
    <mergeCell ref="B197:B200"/>
    <mergeCell ref="A187:A189"/>
    <mergeCell ref="E187:E189"/>
    <mergeCell ref="G190:G191"/>
    <mergeCell ref="S185:S186"/>
    <mergeCell ref="F170:F171"/>
    <mergeCell ref="X170:X171"/>
    <mergeCell ref="Y170:Y171"/>
    <mergeCell ref="Z170:Z171"/>
    <mergeCell ref="A112:A113"/>
    <mergeCell ref="B112:B113"/>
    <mergeCell ref="C112:C113"/>
    <mergeCell ref="D112:D113"/>
    <mergeCell ref="E112:E113"/>
    <mergeCell ref="F112:F113"/>
    <mergeCell ref="G112:G113"/>
    <mergeCell ref="C114:C116"/>
    <mergeCell ref="B114:B116"/>
    <mergeCell ref="A114:A116"/>
    <mergeCell ref="D114:D116"/>
    <mergeCell ref="E114:E116"/>
    <mergeCell ref="F114:F116"/>
    <mergeCell ref="AC166:AC167"/>
    <mergeCell ref="A166:A167"/>
    <mergeCell ref="C168:C169"/>
    <mergeCell ref="B168:B169"/>
    <mergeCell ref="D168:D169"/>
    <mergeCell ref="G168:G169"/>
    <mergeCell ref="S168:S169"/>
    <mergeCell ref="T168:T169"/>
    <mergeCell ref="U168:U169"/>
    <mergeCell ref="E128:E132"/>
    <mergeCell ref="F128:F132"/>
    <mergeCell ref="G128:G132"/>
    <mergeCell ref="S128:S132"/>
    <mergeCell ref="T128:T132"/>
    <mergeCell ref="X128:X132"/>
    <mergeCell ref="E162:E165"/>
    <mergeCell ref="F162:F165"/>
    <mergeCell ref="B149:B151"/>
    <mergeCell ref="A162:A165"/>
    <mergeCell ref="A64:A66"/>
    <mergeCell ref="A67:A68"/>
    <mergeCell ref="A123:A124"/>
    <mergeCell ref="C123:C124"/>
    <mergeCell ref="D123:D124"/>
    <mergeCell ref="A133:A136"/>
    <mergeCell ref="C133:C136"/>
    <mergeCell ref="D133:D136"/>
    <mergeCell ref="B24:B26"/>
    <mergeCell ref="D27:D29"/>
    <mergeCell ref="A121:A122"/>
    <mergeCell ref="A119:A120"/>
    <mergeCell ref="C27:C29"/>
    <mergeCell ref="B27:B29"/>
    <mergeCell ref="G27:G29"/>
    <mergeCell ref="B17:B18"/>
    <mergeCell ref="B20:B22"/>
    <mergeCell ref="A17:A18"/>
    <mergeCell ref="A20:A22"/>
    <mergeCell ref="C20:C22"/>
    <mergeCell ref="A27:A29"/>
    <mergeCell ref="C67:C68"/>
    <mergeCell ref="G20:G22"/>
    <mergeCell ref="A128:A132"/>
    <mergeCell ref="B128:B132"/>
    <mergeCell ref="C128:C132"/>
    <mergeCell ref="A30:A33"/>
    <mergeCell ref="D101:D104"/>
    <mergeCell ref="C51:C52"/>
    <mergeCell ref="D51:D52"/>
    <mergeCell ref="E51:E52"/>
    <mergeCell ref="F51:F52"/>
    <mergeCell ref="D30:D33"/>
    <mergeCell ref="C30:C33"/>
    <mergeCell ref="B30:B33"/>
    <mergeCell ref="E30:E33"/>
    <mergeCell ref="B64:B66"/>
    <mergeCell ref="D143:D144"/>
    <mergeCell ref="U112:U113"/>
    <mergeCell ref="T112:T113"/>
    <mergeCell ref="S159:S161"/>
    <mergeCell ref="T159:T161"/>
    <mergeCell ref="U159:U161"/>
    <mergeCell ref="B139:B142"/>
    <mergeCell ref="B119:B120"/>
    <mergeCell ref="D145:D148"/>
    <mergeCell ref="B67:B68"/>
    <mergeCell ref="S30:S33"/>
    <mergeCell ref="S34:S36"/>
    <mergeCell ref="B152:B154"/>
    <mergeCell ref="B155:B158"/>
    <mergeCell ref="C79:C80"/>
    <mergeCell ref="F97:F100"/>
    <mergeCell ref="C97:C100"/>
    <mergeCell ref="B159:B161"/>
    <mergeCell ref="E34:E36"/>
    <mergeCell ref="B121:B122"/>
    <mergeCell ref="B123:B124"/>
    <mergeCell ref="B133:B136"/>
    <mergeCell ref="G143:G144"/>
    <mergeCell ref="C119:C120"/>
    <mergeCell ref="C159:C161"/>
    <mergeCell ref="C121:C122"/>
    <mergeCell ref="T119:T120"/>
    <mergeCell ref="U119:U120"/>
    <mergeCell ref="T121:T122"/>
    <mergeCell ref="U121:U122"/>
    <mergeCell ref="U101:U104"/>
    <mergeCell ref="S112:S113"/>
    <mergeCell ref="G114:G116"/>
    <mergeCell ref="S114:S116"/>
    <mergeCell ref="T114:T116"/>
    <mergeCell ref="U114:U116"/>
    <mergeCell ref="E121:E122"/>
    <mergeCell ref="F121:F122"/>
    <mergeCell ref="C109:C111"/>
    <mergeCell ref="D109:D111"/>
    <mergeCell ref="E109:E111"/>
    <mergeCell ref="F109:F111"/>
    <mergeCell ref="T105:T108"/>
    <mergeCell ref="U105:U108"/>
    <mergeCell ref="T101:T104"/>
    <mergeCell ref="A34:A36"/>
    <mergeCell ref="B34:B36"/>
    <mergeCell ref="C34:C36"/>
    <mergeCell ref="D34:D36"/>
    <mergeCell ref="G34:G36"/>
    <mergeCell ref="T34:T36"/>
    <mergeCell ref="U34:U36"/>
    <mergeCell ref="Y71:Y72"/>
    <mergeCell ref="Z71:Z72"/>
    <mergeCell ref="AA71:AA72"/>
    <mergeCell ref="AB71:AB72"/>
    <mergeCell ref="AC71:AC72"/>
    <mergeCell ref="C64:C66"/>
    <mergeCell ref="F64:F65"/>
    <mergeCell ref="G64:G66"/>
    <mergeCell ref="T64:T66"/>
    <mergeCell ref="U64:U66"/>
    <mergeCell ref="G71:G72"/>
    <mergeCell ref="S71:S72"/>
    <mergeCell ref="D64:D66"/>
    <mergeCell ref="E64:E66"/>
    <mergeCell ref="S64:S66"/>
    <mergeCell ref="U67:U68"/>
    <mergeCell ref="AA67:AA68"/>
    <mergeCell ref="AC67:AC68"/>
    <mergeCell ref="Z51:Z52"/>
    <mergeCell ref="AA51:AA52"/>
    <mergeCell ref="AB61:AB62"/>
    <mergeCell ref="AC61:AC62"/>
    <mergeCell ref="T44:T46"/>
    <mergeCell ref="AB51:AB52"/>
    <mergeCell ref="AC51:AC52"/>
    <mergeCell ref="AC10:AC12"/>
    <mergeCell ref="S24:S26"/>
    <mergeCell ref="S27:S29"/>
    <mergeCell ref="C24:C26"/>
    <mergeCell ref="D24:D26"/>
    <mergeCell ref="A24:A26"/>
    <mergeCell ref="G24:G26"/>
    <mergeCell ref="T24:T26"/>
    <mergeCell ref="A13:A14"/>
    <mergeCell ref="B13:B14"/>
    <mergeCell ref="C13:C14"/>
    <mergeCell ref="D10:D12"/>
    <mergeCell ref="C17:C18"/>
    <mergeCell ref="AA27:AA29"/>
    <mergeCell ref="AB27:AB29"/>
    <mergeCell ref="AC27:AC29"/>
    <mergeCell ref="D13:D14"/>
    <mergeCell ref="Y15:Y16"/>
    <mergeCell ref="A15:A16"/>
    <mergeCell ref="B15:B16"/>
    <mergeCell ref="C15:C16"/>
    <mergeCell ref="D15:D16"/>
    <mergeCell ref="E15:E16"/>
    <mergeCell ref="G15:G16"/>
    <mergeCell ref="S15:S16"/>
    <mergeCell ref="Z20:Z22"/>
    <mergeCell ref="T27:T29"/>
    <mergeCell ref="AB13:AB14"/>
    <mergeCell ref="B10:B12"/>
    <mergeCell ref="A10:A12"/>
    <mergeCell ref="C10:C12"/>
    <mergeCell ref="E10:E12"/>
    <mergeCell ref="F10:F12"/>
    <mergeCell ref="G10:G12"/>
    <mergeCell ref="S10:S12"/>
    <mergeCell ref="T10:T12"/>
    <mergeCell ref="U10:U12"/>
    <mergeCell ref="X10:X12"/>
    <mergeCell ref="Y10:Y12"/>
    <mergeCell ref="Z10:Z12"/>
    <mergeCell ref="AA10:AA12"/>
    <mergeCell ref="AB10:AB12"/>
    <mergeCell ref="X17:X18"/>
    <mergeCell ref="E13:E14"/>
    <mergeCell ref="AC2:AC3"/>
    <mergeCell ref="AC177:AC179"/>
    <mergeCell ref="AC95:AC96"/>
    <mergeCell ref="D17:D18"/>
    <mergeCell ref="Z24:Z26"/>
    <mergeCell ref="AA24:AA26"/>
    <mergeCell ref="AB24:AB26"/>
    <mergeCell ref="AC24:AC26"/>
    <mergeCell ref="X27:X29"/>
    <mergeCell ref="Y27:Y29"/>
    <mergeCell ref="Z27:Z29"/>
    <mergeCell ref="G13:G14"/>
    <mergeCell ref="S13:S14"/>
    <mergeCell ref="T13:T14"/>
    <mergeCell ref="U13:U14"/>
    <mergeCell ref="X13:X14"/>
    <mergeCell ref="AA20:AA22"/>
    <mergeCell ref="AB20:AB22"/>
    <mergeCell ref="AA17:AA18"/>
    <mergeCell ref="AB17:AB18"/>
    <mergeCell ref="AC17:AC18"/>
    <mergeCell ref="Z15:Z16"/>
    <mergeCell ref="AA15:AA16"/>
    <mergeCell ref="AB15:AB16"/>
    <mergeCell ref="AC15:AC16"/>
    <mergeCell ref="X24:X26"/>
    <mergeCell ref="Y24:Y26"/>
    <mergeCell ref="X20:X22"/>
    <mergeCell ref="Y20:Y22"/>
    <mergeCell ref="Y13:Y14"/>
    <mergeCell ref="G177:G179"/>
    <mergeCell ref="U27:U29"/>
    <mergeCell ref="AC85:AC86"/>
    <mergeCell ref="S180:S184"/>
    <mergeCell ref="E67:E68"/>
    <mergeCell ref="F67:F68"/>
    <mergeCell ref="D190:D191"/>
    <mergeCell ref="Z123:Z124"/>
    <mergeCell ref="AA123:AA124"/>
    <mergeCell ref="AB123:AB124"/>
    <mergeCell ref="AC123:AC124"/>
    <mergeCell ref="T67:T68"/>
    <mergeCell ref="AC73:AC75"/>
    <mergeCell ref="X76:X77"/>
    <mergeCell ref="Y76:Y77"/>
    <mergeCell ref="Z76:Z77"/>
    <mergeCell ref="AA76:AA77"/>
    <mergeCell ref="AB76:AB77"/>
    <mergeCell ref="AC76:AC77"/>
    <mergeCell ref="X187:X189"/>
    <mergeCell ref="AA187:AA189"/>
    <mergeCell ref="AB187:AB189"/>
    <mergeCell ref="D119:D120"/>
    <mergeCell ref="D121:D122"/>
    <mergeCell ref="G119:G120"/>
    <mergeCell ref="G121:G122"/>
    <mergeCell ref="S119:S120"/>
    <mergeCell ref="S121:S122"/>
    <mergeCell ref="AA117:AA118"/>
    <mergeCell ref="G109:G111"/>
    <mergeCell ref="G83:G84"/>
    <mergeCell ref="S109:S111"/>
    <mergeCell ref="Y73:Y75"/>
    <mergeCell ref="T117:T118"/>
    <mergeCell ref="U117:U118"/>
    <mergeCell ref="S117:S118"/>
    <mergeCell ref="Y114:Y116"/>
    <mergeCell ref="Z114:Z116"/>
    <mergeCell ref="AA114:AA116"/>
    <mergeCell ref="X95:X96"/>
    <mergeCell ref="AC92:AC94"/>
    <mergeCell ref="AB97:AB100"/>
    <mergeCell ref="AC97:AC100"/>
    <mergeCell ref="X97:X100"/>
    <mergeCell ref="AA139:AA142"/>
    <mergeCell ref="AB139:AB142"/>
    <mergeCell ref="AC139:AC142"/>
    <mergeCell ref="F133:F136"/>
    <mergeCell ref="G133:G136"/>
    <mergeCell ref="E123:E124"/>
    <mergeCell ref="T143:T144"/>
    <mergeCell ref="U185:U186"/>
    <mergeCell ref="X185:X186"/>
    <mergeCell ref="E180:E184"/>
    <mergeCell ref="AC53:AC60"/>
    <mergeCell ref="AA64:AA66"/>
    <mergeCell ref="AB64:AB66"/>
    <mergeCell ref="AB114:AB116"/>
    <mergeCell ref="AB168:AB169"/>
    <mergeCell ref="AC168:AC169"/>
    <mergeCell ref="AC172:AC173"/>
    <mergeCell ref="AB185:AB186"/>
    <mergeCell ref="AC125:AC127"/>
    <mergeCell ref="AB159:AB161"/>
    <mergeCell ref="AC159:AC161"/>
    <mergeCell ref="AC128:AC132"/>
    <mergeCell ref="AB128:AB132"/>
    <mergeCell ref="AA159:AA161"/>
    <mergeCell ref="AA170:AA171"/>
    <mergeCell ref="AB170:AB171"/>
    <mergeCell ref="AC170:AC171"/>
    <mergeCell ref="G192:G193"/>
    <mergeCell ref="G194:G196"/>
    <mergeCell ref="AA185:AA186"/>
    <mergeCell ref="G185:G186"/>
    <mergeCell ref="E177:E179"/>
    <mergeCell ref="F185:F186"/>
    <mergeCell ref="T185:T186"/>
    <mergeCell ref="AA190:AA191"/>
    <mergeCell ref="AB190:AB191"/>
    <mergeCell ref="AC190:AC191"/>
    <mergeCell ref="S192:S193"/>
    <mergeCell ref="T192:T193"/>
    <mergeCell ref="U192:U193"/>
    <mergeCell ref="X192:X193"/>
    <mergeCell ref="Y192:Y193"/>
    <mergeCell ref="Z192:Z193"/>
    <mergeCell ref="AA192:AA193"/>
    <mergeCell ref="AB192:AB193"/>
    <mergeCell ref="AC192:AC193"/>
    <mergeCell ref="T187:T189"/>
    <mergeCell ref="U187:U189"/>
    <mergeCell ref="T194:T196"/>
    <mergeCell ref="U194:U196"/>
    <mergeCell ref="AA194:AA196"/>
    <mergeCell ref="AB194:AB196"/>
    <mergeCell ref="S194:S196"/>
    <mergeCell ref="AC187:AC189"/>
    <mergeCell ref="S187:S189"/>
    <mergeCell ref="E194:E196"/>
    <mergeCell ref="Q2:W2"/>
    <mergeCell ref="T180:T184"/>
    <mergeCell ref="U180:U184"/>
    <mergeCell ref="X180:X184"/>
    <mergeCell ref="Y180:Y184"/>
    <mergeCell ref="Z180:Z184"/>
    <mergeCell ref="AA180:AA184"/>
    <mergeCell ref="AB180:AB184"/>
    <mergeCell ref="M2:P2"/>
    <mergeCell ref="S177:S179"/>
    <mergeCell ref="T177:T179"/>
    <mergeCell ref="U177:U179"/>
    <mergeCell ref="X123:X124"/>
    <mergeCell ref="Y123:Y124"/>
    <mergeCell ref="F180:F184"/>
    <mergeCell ref="Z95:Z96"/>
    <mergeCell ref="AA95:AA96"/>
    <mergeCell ref="AB95:AB96"/>
    <mergeCell ref="X137:X138"/>
    <mergeCell ref="Y137:Y138"/>
    <mergeCell ref="Z137:Z138"/>
    <mergeCell ref="Z13:Z14"/>
    <mergeCell ref="AA13:AA14"/>
    <mergeCell ref="A2:L2"/>
    <mergeCell ref="AA73:AA75"/>
    <mergeCell ref="AB73:AB75"/>
    <mergeCell ref="G17:G18"/>
    <mergeCell ref="U139:U142"/>
    <mergeCell ref="Z73:Z75"/>
    <mergeCell ref="F177:F179"/>
    <mergeCell ref="E20:E22"/>
    <mergeCell ref="F20:F22"/>
    <mergeCell ref="AC13:AC14"/>
    <mergeCell ref="U24:U26"/>
    <mergeCell ref="AC20:AC22"/>
    <mergeCell ref="R17:R18"/>
    <mergeCell ref="S17:S18"/>
    <mergeCell ref="T17:T18"/>
    <mergeCell ref="U17:U18"/>
    <mergeCell ref="S20:S22"/>
    <mergeCell ref="Y17:Y18"/>
    <mergeCell ref="Z17:Z18"/>
    <mergeCell ref="AA137:AA138"/>
    <mergeCell ref="AB137:AB138"/>
    <mergeCell ref="AB37:AB43"/>
    <mergeCell ref="AC37:AC43"/>
    <mergeCell ref="AA47:AA48"/>
    <mergeCell ref="AB47:AB48"/>
    <mergeCell ref="AC47:AC48"/>
    <mergeCell ref="AA49:AA50"/>
    <mergeCell ref="X73:X75"/>
    <mergeCell ref="AB67:AB68"/>
    <mergeCell ref="AC114:AC116"/>
    <mergeCell ref="AA128:AA132"/>
    <mergeCell ref="AC101:AC104"/>
    <mergeCell ref="X101:X104"/>
    <mergeCell ref="Y95:Y96"/>
    <mergeCell ref="AA105:AA108"/>
    <mergeCell ref="AB117:AB118"/>
    <mergeCell ref="X67:X68"/>
    <mergeCell ref="AA37:AA43"/>
    <mergeCell ref="AB83:AB84"/>
    <mergeCell ref="AA92:AA94"/>
    <mergeCell ref="AB92:AB94"/>
    <mergeCell ref="D1:F1"/>
    <mergeCell ref="X177:X179"/>
    <mergeCell ref="Y177:Y179"/>
    <mergeCell ref="Z177:Z179"/>
    <mergeCell ref="AA177:AA179"/>
    <mergeCell ref="AB177:AB179"/>
    <mergeCell ref="G67:G68"/>
    <mergeCell ref="S67:S68"/>
    <mergeCell ref="Y67:Y68"/>
    <mergeCell ref="Z67:Z68"/>
    <mergeCell ref="X166:X167"/>
    <mergeCell ref="Y166:Y167"/>
    <mergeCell ref="Z166:Z167"/>
    <mergeCell ref="AA166:AA167"/>
    <mergeCell ref="D67:D68"/>
    <mergeCell ref="D20:D22"/>
    <mergeCell ref="D149:D151"/>
    <mergeCell ref="T137:T138"/>
    <mergeCell ref="U137:U138"/>
    <mergeCell ref="D128:D132"/>
    <mergeCell ref="U128:U132"/>
    <mergeCell ref="Z139:Z142"/>
    <mergeCell ref="X8:X9"/>
    <mergeCell ref="Y8:Y9"/>
    <mergeCell ref="Z8:Z9"/>
    <mergeCell ref="AA8:AA9"/>
    <mergeCell ref="AB8:AB9"/>
    <mergeCell ref="AA155:AA158"/>
    <mergeCell ref="AB155:AB158"/>
    <mergeCell ref="AB53:AB60"/>
    <mergeCell ref="X2:AB2"/>
    <mergeCell ref="G85:G86"/>
    <mergeCell ref="A139:A142"/>
    <mergeCell ref="C139:C142"/>
    <mergeCell ref="D139:D142"/>
    <mergeCell ref="C155:C158"/>
    <mergeCell ref="D155:D158"/>
    <mergeCell ref="G139:G142"/>
    <mergeCell ref="S139:S142"/>
    <mergeCell ref="T139:T142"/>
    <mergeCell ref="Y187:Y189"/>
    <mergeCell ref="Z187:Z189"/>
    <mergeCell ref="X194:X196"/>
    <mergeCell ref="Y194:Y196"/>
    <mergeCell ref="Z194:Z196"/>
    <mergeCell ref="B177:B179"/>
    <mergeCell ref="B180:B184"/>
    <mergeCell ref="B185:B186"/>
    <mergeCell ref="C185:C186"/>
    <mergeCell ref="C187:C189"/>
    <mergeCell ref="D187:D189"/>
    <mergeCell ref="C190:C191"/>
    <mergeCell ref="C192:C193"/>
    <mergeCell ref="C194:C196"/>
    <mergeCell ref="D177:D179"/>
    <mergeCell ref="X190:X191"/>
    <mergeCell ref="Y190:Y191"/>
    <mergeCell ref="Z190:Z191"/>
    <mergeCell ref="Y185:Y186"/>
    <mergeCell ref="Z185:Z186"/>
    <mergeCell ref="A177:A179"/>
    <mergeCell ref="B187:B189"/>
    <mergeCell ref="B190:B191"/>
    <mergeCell ref="B192:B193"/>
    <mergeCell ref="A224:A226"/>
    <mergeCell ref="B224:B226"/>
    <mergeCell ref="B209:B210"/>
    <mergeCell ref="A209:A210"/>
    <mergeCell ref="T209:T210"/>
    <mergeCell ref="U209:U210"/>
    <mergeCell ref="A211:A212"/>
    <mergeCell ref="B211:B212"/>
    <mergeCell ref="G209:G210"/>
    <mergeCell ref="G211:G212"/>
    <mergeCell ref="T211:T212"/>
    <mergeCell ref="U211:U212"/>
    <mergeCell ref="B213:B217"/>
    <mergeCell ref="A213:A217"/>
    <mergeCell ref="A185:A186"/>
    <mergeCell ref="E192:E193"/>
    <mergeCell ref="B201:B204"/>
    <mergeCell ref="G187:G189"/>
    <mergeCell ref="F192:F193"/>
    <mergeCell ref="F194:F196"/>
    <mergeCell ref="F197:F200"/>
    <mergeCell ref="F187:F189"/>
    <mergeCell ref="F190:F191"/>
    <mergeCell ref="T224:T226"/>
    <mergeCell ref="U224:U226"/>
    <mergeCell ref="T190:T191"/>
    <mergeCell ref="U190:U191"/>
    <mergeCell ref="D201:D204"/>
    <mergeCell ref="G201:G204"/>
    <mergeCell ref="D185:D186"/>
    <mergeCell ref="E185:E186"/>
    <mergeCell ref="D197:D200"/>
    <mergeCell ref="A220:A221"/>
    <mergeCell ref="AB197:AB200"/>
    <mergeCell ref="AA201:AA204"/>
    <mergeCell ref="AB201:AB204"/>
    <mergeCell ref="S201:S204"/>
    <mergeCell ref="T201:T204"/>
    <mergeCell ref="U201:U204"/>
    <mergeCell ref="X201:X204"/>
    <mergeCell ref="Y201:Y204"/>
    <mergeCell ref="Z201:Z204"/>
    <mergeCell ref="S197:S200"/>
    <mergeCell ref="T197:T200"/>
    <mergeCell ref="U197:U200"/>
    <mergeCell ref="X197:X200"/>
    <mergeCell ref="Y197:Y200"/>
    <mergeCell ref="Z197:Z200"/>
    <mergeCell ref="AA197:AA200"/>
    <mergeCell ref="Y211:Y212"/>
    <mergeCell ref="Z211:Z212"/>
    <mergeCell ref="AA211:AA212"/>
    <mergeCell ref="AB211:AB212"/>
    <mergeCell ref="B218:B219"/>
    <mergeCell ref="A218:A219"/>
    <mergeCell ref="D218:D219"/>
    <mergeCell ref="X209:X210"/>
    <mergeCell ref="G213:G217"/>
    <mergeCell ref="Z209:Z210"/>
    <mergeCell ref="Y209:Y210"/>
    <mergeCell ref="AA209:AA210"/>
    <mergeCell ref="AB209:AB210"/>
    <mergeCell ref="S218:S219"/>
    <mergeCell ref="U218:U219"/>
    <mergeCell ref="T222:T223"/>
    <mergeCell ref="U222:U223"/>
    <mergeCell ref="X220:X221"/>
    <mergeCell ref="Y220:Y221"/>
    <mergeCell ref="Z220:Z221"/>
    <mergeCell ref="AA220:AA221"/>
    <mergeCell ref="AB220:AB221"/>
    <mergeCell ref="AC228:AC232"/>
    <mergeCell ref="B233:B238"/>
    <mergeCell ref="C233:C238"/>
    <mergeCell ref="D233:D238"/>
    <mergeCell ref="E233:E238"/>
    <mergeCell ref="F233:F238"/>
    <mergeCell ref="G233:G238"/>
    <mergeCell ref="S233:S238"/>
    <mergeCell ref="T233:T238"/>
    <mergeCell ref="U233:U238"/>
    <mergeCell ref="X233:X238"/>
    <mergeCell ref="Y233:Y238"/>
    <mergeCell ref="Z233:Z238"/>
    <mergeCell ref="AA233:AA238"/>
    <mergeCell ref="AB233:AB238"/>
    <mergeCell ref="AC233:AC238"/>
    <mergeCell ref="S228:S232"/>
    <mergeCell ref="T228:T232"/>
    <mergeCell ref="U228:U232"/>
    <mergeCell ref="X218:X219"/>
    <mergeCell ref="Z218:Z219"/>
    <mergeCell ref="AC239:AC243"/>
    <mergeCell ref="A244:A245"/>
    <mergeCell ref="B244:B245"/>
    <mergeCell ref="C244:C245"/>
    <mergeCell ref="D244:D245"/>
    <mergeCell ref="E244:E245"/>
    <mergeCell ref="F244:F245"/>
    <mergeCell ref="B228:B232"/>
    <mergeCell ref="C228:C232"/>
    <mergeCell ref="D228:D232"/>
    <mergeCell ref="E228:E232"/>
    <mergeCell ref="G228:G232"/>
    <mergeCell ref="AB244:AB245"/>
    <mergeCell ref="AC244:AC245"/>
    <mergeCell ref="S239:S243"/>
    <mergeCell ref="T239:T243"/>
    <mergeCell ref="U239:U243"/>
    <mergeCell ref="X239:X243"/>
    <mergeCell ref="Y239:Y243"/>
    <mergeCell ref="Z239:Z243"/>
    <mergeCell ref="AA239:AA243"/>
    <mergeCell ref="G244:G245"/>
    <mergeCell ref="S244:S245"/>
    <mergeCell ref="T244:T245"/>
    <mergeCell ref="U244:U245"/>
    <mergeCell ref="X244:X245"/>
    <mergeCell ref="Y244:Y245"/>
    <mergeCell ref="Z244:Z245"/>
    <mergeCell ref="AA244:AA245"/>
    <mergeCell ref="AB228:AB232"/>
    <mergeCell ref="G255:G258"/>
    <mergeCell ref="S255:S258"/>
    <mergeCell ref="D255:D258"/>
    <mergeCell ref="E255:E258"/>
    <mergeCell ref="F255:F258"/>
    <mergeCell ref="AB255:AB258"/>
    <mergeCell ref="AC255:AC258"/>
    <mergeCell ref="A233:A238"/>
    <mergeCell ref="A239:A243"/>
    <mergeCell ref="B239:B243"/>
    <mergeCell ref="C239:C243"/>
    <mergeCell ref="D239:D243"/>
    <mergeCell ref="E239:E243"/>
    <mergeCell ref="F239:F243"/>
    <mergeCell ref="G239:G243"/>
    <mergeCell ref="AA246:AA250"/>
    <mergeCell ref="AB246:AB250"/>
    <mergeCell ref="AC246:AC250"/>
    <mergeCell ref="S246:S250"/>
    <mergeCell ref="T246:T250"/>
    <mergeCell ref="U246:U250"/>
    <mergeCell ref="X246:X250"/>
    <mergeCell ref="Y246:Y250"/>
    <mergeCell ref="Z246:Z250"/>
    <mergeCell ref="A246:A250"/>
    <mergeCell ref="B246:B250"/>
    <mergeCell ref="C246:C250"/>
    <mergeCell ref="D246:D250"/>
    <mergeCell ref="E246:E250"/>
    <mergeCell ref="F246:F250"/>
    <mergeCell ref="G246:G250"/>
    <mergeCell ref="AB239:AB243"/>
    <mergeCell ref="F201:F204"/>
    <mergeCell ref="A201:A204"/>
    <mergeCell ref="C251:C254"/>
    <mergeCell ref="C255:C258"/>
    <mergeCell ref="B255:B258"/>
    <mergeCell ref="A255:A258"/>
    <mergeCell ref="Y259:Y262"/>
    <mergeCell ref="Z259:Z262"/>
    <mergeCell ref="AA259:AA262"/>
    <mergeCell ref="AB259:AB262"/>
    <mergeCell ref="AC259:AC262"/>
    <mergeCell ref="C259:C262"/>
    <mergeCell ref="B259:B262"/>
    <mergeCell ref="D259:D262"/>
    <mergeCell ref="E259:E262"/>
    <mergeCell ref="F259:F262"/>
    <mergeCell ref="G259:G262"/>
    <mergeCell ref="S259:S262"/>
    <mergeCell ref="T259:T262"/>
    <mergeCell ref="A251:A254"/>
    <mergeCell ref="B251:B254"/>
    <mergeCell ref="D251:D254"/>
    <mergeCell ref="E251:E254"/>
    <mergeCell ref="F251:F254"/>
    <mergeCell ref="S251:S254"/>
    <mergeCell ref="T251:T254"/>
    <mergeCell ref="B220:B221"/>
    <mergeCell ref="G220:G221"/>
    <mergeCell ref="G224:G226"/>
    <mergeCell ref="A259:A262"/>
    <mergeCell ref="B222:B223"/>
    <mergeCell ref="A222:A223"/>
    <mergeCell ref="C263:C264"/>
    <mergeCell ref="B263:B264"/>
    <mergeCell ref="AB263:AB264"/>
    <mergeCell ref="C273:C275"/>
    <mergeCell ref="B273:B275"/>
    <mergeCell ref="A273:A275"/>
    <mergeCell ref="D273:D275"/>
    <mergeCell ref="E273:E275"/>
    <mergeCell ref="F273:F275"/>
    <mergeCell ref="G273:G275"/>
    <mergeCell ref="S273:S275"/>
    <mergeCell ref="T273:T275"/>
    <mergeCell ref="U273:U275"/>
    <mergeCell ref="X273:X275"/>
    <mergeCell ref="Y273:Y275"/>
    <mergeCell ref="Z273:Z275"/>
    <mergeCell ref="AA273:AA275"/>
    <mergeCell ref="AB273:AB275"/>
    <mergeCell ref="C269:C272"/>
    <mergeCell ref="B269:B272"/>
    <mergeCell ref="X269:X272"/>
    <mergeCell ref="Y269:Y272"/>
    <mergeCell ref="Z269:Z272"/>
    <mergeCell ref="AA269:AA272"/>
    <mergeCell ref="AB269:AB272"/>
    <mergeCell ref="C265:C268"/>
    <mergeCell ref="B265:B268"/>
    <mergeCell ref="A269:A272"/>
    <mergeCell ref="D269:D272"/>
    <mergeCell ref="A263:A264"/>
    <mergeCell ref="U265:U268"/>
    <mergeCell ref="AC273:AC275"/>
    <mergeCell ref="A228:A232"/>
    <mergeCell ref="AC263:AC264"/>
    <mergeCell ref="AA265:AA268"/>
    <mergeCell ref="AB265:AB268"/>
    <mergeCell ref="Z265:Z268"/>
    <mergeCell ref="AC265:AC268"/>
    <mergeCell ref="D263:D264"/>
    <mergeCell ref="E263:E264"/>
    <mergeCell ref="F263:F264"/>
    <mergeCell ref="G263:G264"/>
    <mergeCell ref="S263:S264"/>
    <mergeCell ref="U251:U254"/>
    <mergeCell ref="AC251:AC254"/>
    <mergeCell ref="X251:X254"/>
    <mergeCell ref="AB251:AB254"/>
    <mergeCell ref="T263:T264"/>
    <mergeCell ref="AC269:AC272"/>
    <mergeCell ref="E269:E272"/>
    <mergeCell ref="F269:F272"/>
    <mergeCell ref="G269:G272"/>
    <mergeCell ref="S269:S272"/>
    <mergeCell ref="T269:T272"/>
    <mergeCell ref="U269:U272"/>
    <mergeCell ref="A265:A268"/>
    <mergeCell ref="D265:D268"/>
    <mergeCell ref="E265:E268"/>
    <mergeCell ref="F265:F268"/>
    <mergeCell ref="G265:G268"/>
    <mergeCell ref="S265:S268"/>
    <mergeCell ref="X263:X264"/>
    <mergeCell ref="U259:U262"/>
    <mergeCell ref="AC283:AC284"/>
    <mergeCell ref="A283:A284"/>
    <mergeCell ref="C283:C284"/>
    <mergeCell ref="D283:D284"/>
    <mergeCell ref="E283:E284"/>
    <mergeCell ref="F283:F284"/>
    <mergeCell ref="G283:G284"/>
    <mergeCell ref="S283:S284"/>
    <mergeCell ref="T281:T282"/>
    <mergeCell ref="T276:T277"/>
    <mergeCell ref="U276:U277"/>
    <mergeCell ref="X276:X277"/>
    <mergeCell ref="Y276:Y277"/>
    <mergeCell ref="Z276:Z277"/>
    <mergeCell ref="AA276:AA277"/>
    <mergeCell ref="AB276:AB277"/>
    <mergeCell ref="AC276:AC277"/>
    <mergeCell ref="A276:A277"/>
    <mergeCell ref="C276:C277"/>
    <mergeCell ref="D276:D277"/>
    <mergeCell ref="E276:E277"/>
    <mergeCell ref="F276:F277"/>
    <mergeCell ref="G276:G277"/>
    <mergeCell ref="S276:S277"/>
    <mergeCell ref="B276:B277"/>
    <mergeCell ref="AB285:AB286"/>
    <mergeCell ref="AC285:AC286"/>
    <mergeCell ref="A285:A286"/>
    <mergeCell ref="C285:C286"/>
    <mergeCell ref="D285:D286"/>
    <mergeCell ref="E285:E286"/>
    <mergeCell ref="F285:F286"/>
    <mergeCell ref="G285:G286"/>
    <mergeCell ref="S285:S286"/>
    <mergeCell ref="T278:T280"/>
    <mergeCell ref="U278:U280"/>
    <mergeCell ref="X278:X280"/>
    <mergeCell ref="Y278:Y280"/>
    <mergeCell ref="Z278:Z280"/>
    <mergeCell ref="AA278:AA280"/>
    <mergeCell ref="AB278:AB280"/>
    <mergeCell ref="AC278:AC280"/>
    <mergeCell ref="A278:A280"/>
    <mergeCell ref="C278:C280"/>
    <mergeCell ref="D278:D280"/>
    <mergeCell ref="E278:E280"/>
    <mergeCell ref="F278:F280"/>
    <mergeCell ref="G278:G280"/>
    <mergeCell ref="S278:S280"/>
    <mergeCell ref="B278:B280"/>
    <mergeCell ref="T283:T284"/>
    <mergeCell ref="U283:U284"/>
    <mergeCell ref="X283:X284"/>
    <mergeCell ref="Y283:Y284"/>
    <mergeCell ref="Z283:Z284"/>
    <mergeCell ref="AA283:AA284"/>
    <mergeCell ref="AB283:AB284"/>
    <mergeCell ref="AB287:AB288"/>
    <mergeCell ref="AC287:AC288"/>
    <mergeCell ref="A287:A288"/>
    <mergeCell ref="C287:C288"/>
    <mergeCell ref="D287:D288"/>
    <mergeCell ref="E287:E288"/>
    <mergeCell ref="F287:F288"/>
    <mergeCell ref="G287:G288"/>
    <mergeCell ref="S287:S288"/>
    <mergeCell ref="B287:B288"/>
    <mergeCell ref="B285:B286"/>
    <mergeCell ref="U281:U282"/>
    <mergeCell ref="X281:X282"/>
    <mergeCell ref="Y281:Y282"/>
    <mergeCell ref="Z281:Z282"/>
    <mergeCell ref="AA281:AA282"/>
    <mergeCell ref="AB281:AB282"/>
    <mergeCell ref="AC281:AC282"/>
    <mergeCell ref="A281:A282"/>
    <mergeCell ref="C281:C282"/>
    <mergeCell ref="D281:D282"/>
    <mergeCell ref="E281:E282"/>
    <mergeCell ref="F281:F282"/>
    <mergeCell ref="G281:G282"/>
    <mergeCell ref="S281:S282"/>
    <mergeCell ref="B281:B282"/>
    <mergeCell ref="B283:B284"/>
    <mergeCell ref="T285:T286"/>
    <mergeCell ref="U285:U286"/>
    <mergeCell ref="X285:X286"/>
    <mergeCell ref="Y285:Y286"/>
    <mergeCell ref="Z285:Z286"/>
    <mergeCell ref="Z289:Z290"/>
    <mergeCell ref="AA289:AA290"/>
    <mergeCell ref="AB289:AB290"/>
    <mergeCell ref="AC289:AC290"/>
    <mergeCell ref="A289:A290"/>
    <mergeCell ref="C289:C290"/>
    <mergeCell ref="D289:D290"/>
    <mergeCell ref="E289:E290"/>
    <mergeCell ref="F289:F290"/>
    <mergeCell ref="G289:G290"/>
    <mergeCell ref="S289:S290"/>
    <mergeCell ref="B289:B290"/>
    <mergeCell ref="T291:T293"/>
    <mergeCell ref="U291:U293"/>
    <mergeCell ref="X291:X293"/>
    <mergeCell ref="Y291:Y293"/>
    <mergeCell ref="Z291:Z293"/>
    <mergeCell ref="AA291:AA293"/>
    <mergeCell ref="AB291:AB293"/>
    <mergeCell ref="AC291:AC293"/>
    <mergeCell ref="A291:A293"/>
    <mergeCell ref="C291:C293"/>
    <mergeCell ref="D291:D293"/>
    <mergeCell ref="E291:E293"/>
    <mergeCell ref="F291:F293"/>
    <mergeCell ref="G291:G293"/>
    <mergeCell ref="S291:S293"/>
    <mergeCell ref="B291:B293"/>
    <mergeCell ref="T289:T290"/>
    <mergeCell ref="U289:U290"/>
    <mergeCell ref="X289:X290"/>
    <mergeCell ref="Y289:Y290"/>
    <mergeCell ref="AB294:AB297"/>
    <mergeCell ref="AC294:AC297"/>
    <mergeCell ref="A294:A297"/>
    <mergeCell ref="C294:C297"/>
    <mergeCell ref="D294:D297"/>
    <mergeCell ref="E294:E297"/>
    <mergeCell ref="F294:F297"/>
    <mergeCell ref="G294:G297"/>
    <mergeCell ref="S294:S297"/>
    <mergeCell ref="B294:B297"/>
    <mergeCell ref="T298:T301"/>
    <mergeCell ref="U298:U301"/>
    <mergeCell ref="X298:X301"/>
    <mergeCell ref="Y298:Y301"/>
    <mergeCell ref="Z298:Z301"/>
    <mergeCell ref="AA298:AA301"/>
    <mergeCell ref="AB298:AB301"/>
    <mergeCell ref="AC298:AC301"/>
    <mergeCell ref="A298:A301"/>
    <mergeCell ref="C298:C301"/>
    <mergeCell ref="D298:D301"/>
    <mergeCell ref="E298:E301"/>
    <mergeCell ref="F298:F301"/>
    <mergeCell ref="G298:G301"/>
    <mergeCell ref="S298:S301"/>
    <mergeCell ref="B298:B301"/>
    <mergeCell ref="T294:T297"/>
    <mergeCell ref="U294:U297"/>
    <mergeCell ref="X294:X297"/>
    <mergeCell ref="Y294:Y297"/>
    <mergeCell ref="Z294:Z297"/>
    <mergeCell ref="AA294:AA297"/>
    <mergeCell ref="AB302:AB304"/>
    <mergeCell ref="AC302:AC304"/>
    <mergeCell ref="A302:A304"/>
    <mergeCell ref="C302:C304"/>
    <mergeCell ref="D302:D304"/>
    <mergeCell ref="E302:E304"/>
    <mergeCell ref="F302:F304"/>
    <mergeCell ref="G302:G304"/>
    <mergeCell ref="S302:S304"/>
    <mergeCell ref="B302:B304"/>
    <mergeCell ref="T305:T307"/>
    <mergeCell ref="U305:U307"/>
    <mergeCell ref="X305:X307"/>
    <mergeCell ref="Y305:Y307"/>
    <mergeCell ref="Z305:Z307"/>
    <mergeCell ref="AA305:AA307"/>
    <mergeCell ref="AB305:AB307"/>
    <mergeCell ref="AC305:AC307"/>
    <mergeCell ref="A305:A307"/>
    <mergeCell ref="C305:C307"/>
    <mergeCell ref="D305:D307"/>
    <mergeCell ref="E305:E307"/>
    <mergeCell ref="F305:F307"/>
    <mergeCell ref="G305:G307"/>
    <mergeCell ref="S305:S307"/>
    <mergeCell ref="B305:B307"/>
    <mergeCell ref="T302:T304"/>
    <mergeCell ref="U302:U304"/>
    <mergeCell ref="X302:X304"/>
    <mergeCell ref="Y302:Y304"/>
    <mergeCell ref="Z302:Z304"/>
    <mergeCell ref="AA302:AA304"/>
    <mergeCell ref="AB308:AB310"/>
    <mergeCell ref="AC308:AC310"/>
    <mergeCell ref="A308:A310"/>
    <mergeCell ref="C308:C310"/>
    <mergeCell ref="D308:D310"/>
    <mergeCell ref="E308:E310"/>
    <mergeCell ref="F308:F310"/>
    <mergeCell ref="G308:G310"/>
    <mergeCell ref="S308:S310"/>
    <mergeCell ref="B308:B310"/>
    <mergeCell ref="T311:T314"/>
    <mergeCell ref="U311:U314"/>
    <mergeCell ref="X311:X314"/>
    <mergeCell ref="Y311:Y314"/>
    <mergeCell ref="Z311:Z314"/>
    <mergeCell ref="AA311:AA314"/>
    <mergeCell ref="AB311:AB314"/>
    <mergeCell ref="AC311:AC314"/>
    <mergeCell ref="A311:A314"/>
    <mergeCell ref="C311:C314"/>
    <mergeCell ref="D311:D314"/>
    <mergeCell ref="E311:E314"/>
    <mergeCell ref="F311:F314"/>
    <mergeCell ref="G311:G314"/>
    <mergeCell ref="S311:S314"/>
    <mergeCell ref="B311:B314"/>
    <mergeCell ref="Y308:Y310"/>
    <mergeCell ref="Z308:Z310"/>
    <mergeCell ref="AA308:AA310"/>
    <mergeCell ref="T308:T310"/>
    <mergeCell ref="U308:U310"/>
    <mergeCell ref="X308:X310"/>
    <mergeCell ref="AB315:AB317"/>
    <mergeCell ref="AC315:AC317"/>
    <mergeCell ref="A315:A317"/>
    <mergeCell ref="C315:C317"/>
    <mergeCell ref="D315:D317"/>
    <mergeCell ref="E315:E317"/>
    <mergeCell ref="F315:F317"/>
    <mergeCell ref="G315:G317"/>
    <mergeCell ref="S315:S317"/>
    <mergeCell ref="B315:B317"/>
    <mergeCell ref="T318:T320"/>
    <mergeCell ref="U318:U320"/>
    <mergeCell ref="X318:X320"/>
    <mergeCell ref="Y318:Y320"/>
    <mergeCell ref="Z318:Z320"/>
    <mergeCell ref="AA318:AA320"/>
    <mergeCell ref="AB318:AB320"/>
    <mergeCell ref="AC318:AC320"/>
    <mergeCell ref="A318:A320"/>
    <mergeCell ref="C318:C320"/>
    <mergeCell ref="D318:D320"/>
    <mergeCell ref="E318:E320"/>
    <mergeCell ref="F318:F320"/>
    <mergeCell ref="G318:G320"/>
    <mergeCell ref="S318:S320"/>
    <mergeCell ref="X315:X317"/>
    <mergeCell ref="Y315:Y317"/>
    <mergeCell ref="U315:U317"/>
    <mergeCell ref="AC329:AC330"/>
    <mergeCell ref="A329:A330"/>
    <mergeCell ref="C329:C330"/>
    <mergeCell ref="D329:D330"/>
    <mergeCell ref="E329:E330"/>
    <mergeCell ref="F329:F330"/>
    <mergeCell ref="G329:G330"/>
    <mergeCell ref="S329:S330"/>
    <mergeCell ref="B329:B330"/>
    <mergeCell ref="B318:B320"/>
    <mergeCell ref="T321:T323"/>
    <mergeCell ref="U321:U323"/>
    <mergeCell ref="X321:X323"/>
    <mergeCell ref="Y321:Y323"/>
    <mergeCell ref="Z321:Z323"/>
    <mergeCell ref="AA321:AA323"/>
    <mergeCell ref="AB321:AB323"/>
    <mergeCell ref="AC321:AC323"/>
    <mergeCell ref="A321:A323"/>
    <mergeCell ref="C321:C323"/>
    <mergeCell ref="D321:D323"/>
    <mergeCell ref="E321:E323"/>
    <mergeCell ref="F321:F323"/>
    <mergeCell ref="G321:G323"/>
    <mergeCell ref="S321:S323"/>
    <mergeCell ref="B321:B323"/>
    <mergeCell ref="T324:T328"/>
    <mergeCell ref="U324:U328"/>
    <mergeCell ref="X324:X328"/>
    <mergeCell ref="Y324:Y328"/>
    <mergeCell ref="A324:A328"/>
    <mergeCell ref="C324:C328"/>
    <mergeCell ref="A172:A173"/>
    <mergeCell ref="B172:B173"/>
    <mergeCell ref="E149:E151"/>
    <mergeCell ref="F149:F151"/>
    <mergeCell ref="G149:G151"/>
    <mergeCell ref="S149:S151"/>
    <mergeCell ref="T149:T151"/>
    <mergeCell ref="U149:U151"/>
    <mergeCell ref="E155:E158"/>
    <mergeCell ref="F155:F158"/>
    <mergeCell ref="G155:G158"/>
    <mergeCell ref="S155:S158"/>
    <mergeCell ref="T155:T158"/>
    <mergeCell ref="U155:U158"/>
    <mergeCell ref="E139:E142"/>
    <mergeCell ref="F139:F142"/>
    <mergeCell ref="C172:C173"/>
    <mergeCell ref="D172:D173"/>
    <mergeCell ref="D170:D171"/>
    <mergeCell ref="A170:A171"/>
    <mergeCell ref="B170:B171"/>
    <mergeCell ref="C170:C171"/>
    <mergeCell ref="A143:A144"/>
    <mergeCell ref="D152:D154"/>
    <mergeCell ref="A155:A158"/>
    <mergeCell ref="A149:A151"/>
    <mergeCell ref="C149:C151"/>
    <mergeCell ref="A152:A154"/>
    <mergeCell ref="C152:C154"/>
    <mergeCell ref="G162:G165"/>
    <mergeCell ref="S162:S165"/>
    <mergeCell ref="T162:T165"/>
    <mergeCell ref="X287:X288"/>
    <mergeCell ref="Y287:Y288"/>
    <mergeCell ref="F123:F124"/>
    <mergeCell ref="G123:G124"/>
    <mergeCell ref="S123:S124"/>
    <mergeCell ref="T123:T124"/>
    <mergeCell ref="U123:U124"/>
    <mergeCell ref="G145:G148"/>
    <mergeCell ref="S145:S148"/>
    <mergeCell ref="T145:T148"/>
    <mergeCell ref="U145:U148"/>
    <mergeCell ref="X145:X148"/>
    <mergeCell ref="Y145:Y148"/>
    <mergeCell ref="Z145:Z148"/>
    <mergeCell ref="AA145:AA148"/>
    <mergeCell ref="Z128:Z132"/>
    <mergeCell ref="G172:G173"/>
    <mergeCell ref="S172:S173"/>
    <mergeCell ref="T172:T173"/>
    <mergeCell ref="U172:U173"/>
    <mergeCell ref="G170:G171"/>
    <mergeCell ref="S170:S171"/>
    <mergeCell ref="T170:T171"/>
    <mergeCell ref="U170:U171"/>
    <mergeCell ref="X139:X142"/>
    <mergeCell ref="Y139:Y142"/>
    <mergeCell ref="Z287:Z288"/>
    <mergeCell ref="AA287:AA288"/>
    <mergeCell ref="AA285:AA286"/>
    <mergeCell ref="X265:X268"/>
    <mergeCell ref="G222:G223"/>
    <mergeCell ref="X259:X262"/>
    <mergeCell ref="Z109:Z111"/>
    <mergeCell ref="AA109:AA111"/>
    <mergeCell ref="AA97:AA100"/>
    <mergeCell ref="Y101:Y104"/>
    <mergeCell ref="Z101:Z104"/>
    <mergeCell ref="AA101:AA104"/>
    <mergeCell ref="AB101:AB104"/>
    <mergeCell ref="U83:U84"/>
    <mergeCell ref="U81:U82"/>
    <mergeCell ref="T92:T94"/>
    <mergeCell ref="U92:U94"/>
    <mergeCell ref="T87:T88"/>
    <mergeCell ref="U87:U88"/>
    <mergeCell ref="T97:T100"/>
    <mergeCell ref="C6:C7"/>
    <mergeCell ref="D6:D7"/>
    <mergeCell ref="E6:E7"/>
    <mergeCell ref="F6:F7"/>
    <mergeCell ref="G6:G7"/>
    <mergeCell ref="S6:S7"/>
    <mergeCell ref="T6:T7"/>
    <mergeCell ref="U6:U7"/>
    <mergeCell ref="T95:T96"/>
    <mergeCell ref="U95:U96"/>
    <mergeCell ref="E73:E75"/>
    <mergeCell ref="F73:F75"/>
    <mergeCell ref="G73:G75"/>
    <mergeCell ref="S73:S75"/>
    <mergeCell ref="T73:T75"/>
    <mergeCell ref="U73:U75"/>
    <mergeCell ref="E17:E18"/>
    <mergeCell ref="G30:G33"/>
    <mergeCell ref="E152:E154"/>
    <mergeCell ref="F152:F154"/>
    <mergeCell ref="G152:G154"/>
    <mergeCell ref="S152:S154"/>
    <mergeCell ref="T152:T154"/>
    <mergeCell ref="U152:U154"/>
    <mergeCell ref="X152:X154"/>
    <mergeCell ref="X143:X144"/>
    <mergeCell ref="E143:E144"/>
    <mergeCell ref="T133:T136"/>
    <mergeCell ref="U133:U136"/>
    <mergeCell ref="X15:X16"/>
    <mergeCell ref="C73:C75"/>
    <mergeCell ref="D73:D75"/>
    <mergeCell ref="S8:S9"/>
    <mergeCell ref="T8:T9"/>
    <mergeCell ref="U8:U9"/>
    <mergeCell ref="T83:T84"/>
    <mergeCell ref="X71:X72"/>
    <mergeCell ref="S83:S84"/>
    <mergeCell ref="U97:U100"/>
    <mergeCell ref="T30:T33"/>
    <mergeCell ref="U30:U33"/>
    <mergeCell ref="D49:D50"/>
    <mergeCell ref="E49:E50"/>
    <mergeCell ref="F49:F50"/>
    <mergeCell ref="G49:G50"/>
    <mergeCell ref="S49:S50"/>
    <mergeCell ref="T49:T50"/>
    <mergeCell ref="U49:U50"/>
    <mergeCell ref="G97:G100"/>
    <mergeCell ref="F143:F144"/>
    <mergeCell ref="F17:F18"/>
    <mergeCell ref="S85:S86"/>
    <mergeCell ref="T85:T86"/>
    <mergeCell ref="U85:U86"/>
    <mergeCell ref="G51:G52"/>
    <mergeCell ref="S51:S52"/>
    <mergeCell ref="T20:T22"/>
    <mergeCell ref="U20:U22"/>
    <mergeCell ref="A76:A77"/>
    <mergeCell ref="C76:C77"/>
    <mergeCell ref="D76:D77"/>
    <mergeCell ref="E76:E77"/>
    <mergeCell ref="F76:F77"/>
    <mergeCell ref="G76:G77"/>
    <mergeCell ref="S76:S77"/>
    <mergeCell ref="T76:T77"/>
    <mergeCell ref="U76:U77"/>
    <mergeCell ref="B71:B72"/>
    <mergeCell ref="B73:B75"/>
    <mergeCell ref="B76:B77"/>
    <mergeCell ref="A71:A72"/>
    <mergeCell ref="C71:C72"/>
    <mergeCell ref="D71:D72"/>
    <mergeCell ref="E71:E72"/>
    <mergeCell ref="F71:F72"/>
    <mergeCell ref="T71:T72"/>
    <mergeCell ref="U71:U72"/>
    <mergeCell ref="A73:A75"/>
    <mergeCell ref="B83:B84"/>
    <mergeCell ref="D79:D80"/>
    <mergeCell ref="E79:E80"/>
    <mergeCell ref="E83:E84"/>
    <mergeCell ref="AC8:AC9"/>
    <mergeCell ref="B6:B7"/>
    <mergeCell ref="B8:B9"/>
    <mergeCell ref="A4:A5"/>
    <mergeCell ref="C4:C5"/>
    <mergeCell ref="D4:D5"/>
    <mergeCell ref="E4:E5"/>
    <mergeCell ref="F4:F5"/>
    <mergeCell ref="G4:G5"/>
    <mergeCell ref="S4:S5"/>
    <mergeCell ref="T4:T5"/>
    <mergeCell ref="U4:U5"/>
    <mergeCell ref="X4:X5"/>
    <mergeCell ref="Y4:Y5"/>
    <mergeCell ref="Z4:Z5"/>
    <mergeCell ref="AA4:AA5"/>
    <mergeCell ref="AB4:AB5"/>
    <mergeCell ref="AC4:AC5"/>
    <mergeCell ref="A6:A7"/>
    <mergeCell ref="B4:B5"/>
    <mergeCell ref="X6:X7"/>
    <mergeCell ref="Y6:Y7"/>
    <mergeCell ref="Z6:Z7"/>
    <mergeCell ref="AA6:AA7"/>
    <mergeCell ref="AB6:AB7"/>
    <mergeCell ref="AC6:AC7"/>
    <mergeCell ref="A8:A9"/>
    <mergeCell ref="C8:C9"/>
    <mergeCell ref="D8:D9"/>
    <mergeCell ref="E8:E9"/>
    <mergeCell ref="F8:F9"/>
    <mergeCell ref="G8:G9"/>
    <mergeCell ref="Y79:Y80"/>
    <mergeCell ref="Z79:Z80"/>
    <mergeCell ref="AA79:AA80"/>
    <mergeCell ref="AB79:AB80"/>
    <mergeCell ref="AC79:AC80"/>
    <mergeCell ref="A81:A82"/>
    <mergeCell ref="C81:C82"/>
    <mergeCell ref="D81:D82"/>
    <mergeCell ref="E81:E82"/>
    <mergeCell ref="X81:X82"/>
    <mergeCell ref="Y81:Y82"/>
    <mergeCell ref="Z81:Z82"/>
    <mergeCell ref="AA81:AA82"/>
    <mergeCell ref="AB81:AB82"/>
    <mergeCell ref="AC81:AC82"/>
    <mergeCell ref="G79:G80"/>
    <mergeCell ref="G81:G82"/>
    <mergeCell ref="B79:B80"/>
    <mergeCell ref="B81:B82"/>
    <mergeCell ref="A79:A80"/>
    <mergeCell ref="X83:X84"/>
    <mergeCell ref="AA83:AA84"/>
    <mergeCell ref="S79:S80"/>
    <mergeCell ref="T79:T80"/>
    <mergeCell ref="U79:U80"/>
    <mergeCell ref="S81:S82"/>
    <mergeCell ref="T81:T82"/>
    <mergeCell ref="C87:C88"/>
    <mergeCell ref="D87:D88"/>
    <mergeCell ref="E87:E88"/>
    <mergeCell ref="A92:A94"/>
    <mergeCell ref="S87:S88"/>
    <mergeCell ref="B101:B104"/>
    <mergeCell ref="C101:C104"/>
    <mergeCell ref="E101:E104"/>
    <mergeCell ref="A101:A104"/>
    <mergeCell ref="C95:C96"/>
    <mergeCell ref="D95:D96"/>
    <mergeCell ref="E95:E96"/>
    <mergeCell ref="F95:F96"/>
    <mergeCell ref="G95:G96"/>
    <mergeCell ref="S95:S96"/>
    <mergeCell ref="B95:B96"/>
    <mergeCell ref="S92:S94"/>
    <mergeCell ref="D97:D100"/>
    <mergeCell ref="E97:E100"/>
    <mergeCell ref="U89:U91"/>
    <mergeCell ref="Y89:Y91"/>
    <mergeCell ref="Z89:Z91"/>
    <mergeCell ref="AA89:AA91"/>
    <mergeCell ref="A87:A88"/>
    <mergeCell ref="X79:X80"/>
    <mergeCell ref="E145:E148"/>
    <mergeCell ref="F145:F148"/>
    <mergeCell ref="E119:E120"/>
    <mergeCell ref="F119:F120"/>
    <mergeCell ref="X119:X120"/>
    <mergeCell ref="Y119:Y120"/>
    <mergeCell ref="Z119:Z120"/>
    <mergeCell ref="AA119:AA120"/>
    <mergeCell ref="AB119:AB120"/>
    <mergeCell ref="AC119:AC120"/>
    <mergeCell ref="X121:X122"/>
    <mergeCell ref="Y121:Y122"/>
    <mergeCell ref="Z121:Z122"/>
    <mergeCell ref="E133:E136"/>
    <mergeCell ref="U143:U144"/>
    <mergeCell ref="X133:X136"/>
    <mergeCell ref="Y133:Y136"/>
    <mergeCell ref="Z133:Z136"/>
    <mergeCell ref="AA133:AA136"/>
    <mergeCell ref="AB133:AB136"/>
    <mergeCell ref="AA121:AA122"/>
    <mergeCell ref="AB121:AB122"/>
    <mergeCell ref="Y143:Y144"/>
    <mergeCell ref="Z143:Z144"/>
    <mergeCell ref="AC137:AC138"/>
    <mergeCell ref="F137:F138"/>
    <mergeCell ref="G137:G138"/>
    <mergeCell ref="S137:S138"/>
    <mergeCell ref="AC133:AC136"/>
    <mergeCell ref="S133:S136"/>
    <mergeCell ref="E137:E138"/>
    <mergeCell ref="AB145:AB148"/>
    <mergeCell ref="AC117:AC118"/>
    <mergeCell ref="X114:X116"/>
    <mergeCell ref="AC155:AC158"/>
    <mergeCell ref="AA149:AA151"/>
    <mergeCell ref="AB149:AB151"/>
    <mergeCell ref="AC149:AC151"/>
    <mergeCell ref="AA152:AA154"/>
    <mergeCell ref="AB152:AB154"/>
    <mergeCell ref="AC152:AC154"/>
    <mergeCell ref="AA143:AA144"/>
    <mergeCell ref="AB143:AB144"/>
    <mergeCell ref="AC143:AC144"/>
    <mergeCell ref="Y155:Y158"/>
    <mergeCell ref="Z155:Z158"/>
    <mergeCell ref="Y149:Y151"/>
    <mergeCell ref="Z149:Z151"/>
    <mergeCell ref="Y152:Y154"/>
    <mergeCell ref="Z152:Z154"/>
    <mergeCell ref="Y117:Y118"/>
    <mergeCell ref="Z117:Z118"/>
    <mergeCell ref="AC145:AC148"/>
    <mergeCell ref="Y128:Y132"/>
    <mergeCell ref="X155:X158"/>
    <mergeCell ref="X149:X151"/>
    <mergeCell ref="AB89:AB91"/>
    <mergeCell ref="AC89:AC91"/>
    <mergeCell ref="X89:X91"/>
    <mergeCell ref="AC83:AC84"/>
    <mergeCell ref="Y53:Y60"/>
    <mergeCell ref="Z53:Z60"/>
    <mergeCell ref="AA53:AA60"/>
    <mergeCell ref="U51:U52"/>
    <mergeCell ref="AC121:AC122"/>
    <mergeCell ref="AC87:AC88"/>
    <mergeCell ref="Y64:Y66"/>
    <mergeCell ref="Z64:Z66"/>
    <mergeCell ref="X64:X66"/>
    <mergeCell ref="AC64:AC66"/>
    <mergeCell ref="X85:X86"/>
    <mergeCell ref="Y85:Y86"/>
    <mergeCell ref="Z85:Z86"/>
    <mergeCell ref="AA85:AA86"/>
    <mergeCell ref="AB85:AB86"/>
    <mergeCell ref="X87:X88"/>
    <mergeCell ref="Y87:Y88"/>
    <mergeCell ref="Z87:Z88"/>
    <mergeCell ref="AA87:AA88"/>
    <mergeCell ref="AB87:AB88"/>
    <mergeCell ref="X109:X111"/>
    <mergeCell ref="Y109:Y111"/>
    <mergeCell ref="Y112:Y113"/>
    <mergeCell ref="Z112:Z113"/>
    <mergeCell ref="AA112:AA113"/>
    <mergeCell ref="AB112:AB113"/>
    <mergeCell ref="AC112:AC113"/>
    <mergeCell ref="Z83:Z84"/>
    <mergeCell ref="A109:A111"/>
    <mergeCell ref="B109:B111"/>
    <mergeCell ref="AB105:AB108"/>
    <mergeCell ref="AB109:AB111"/>
    <mergeCell ref="AC109:AC111"/>
    <mergeCell ref="T109:T111"/>
    <mergeCell ref="U109:U111"/>
    <mergeCell ref="AC105:AC108"/>
    <mergeCell ref="X105:X108"/>
    <mergeCell ref="X30:X33"/>
    <mergeCell ref="Y30:Y33"/>
    <mergeCell ref="Z30:Z33"/>
    <mergeCell ref="AA30:AA33"/>
    <mergeCell ref="AB30:AB33"/>
    <mergeCell ref="AC30:AC33"/>
    <mergeCell ref="X34:X36"/>
    <mergeCell ref="Y34:Y36"/>
    <mergeCell ref="Z34:Z36"/>
    <mergeCell ref="AA34:AA36"/>
    <mergeCell ref="AB34:AB36"/>
    <mergeCell ref="AC34:AC36"/>
    <mergeCell ref="D89:D91"/>
    <mergeCell ref="E89:E91"/>
    <mergeCell ref="F89:F91"/>
    <mergeCell ref="G89:G91"/>
    <mergeCell ref="AB49:AB50"/>
    <mergeCell ref="AC49:AC50"/>
    <mergeCell ref="B85:B86"/>
    <mergeCell ref="B87:B88"/>
    <mergeCell ref="A83:A84"/>
    <mergeCell ref="C83:C84"/>
    <mergeCell ref="D83:D84"/>
    <mergeCell ref="Y105:Y108"/>
    <mergeCell ref="Z105:Z108"/>
    <mergeCell ref="S89:S91"/>
    <mergeCell ref="T89:T91"/>
    <mergeCell ref="X92:X94"/>
    <mergeCell ref="Y92:Y94"/>
    <mergeCell ref="Z92:Z94"/>
    <mergeCell ref="C92:C94"/>
    <mergeCell ref="D92:D94"/>
    <mergeCell ref="E92:E94"/>
    <mergeCell ref="F92:F94"/>
    <mergeCell ref="G92:G94"/>
    <mergeCell ref="A95:A96"/>
    <mergeCell ref="A105:A108"/>
    <mergeCell ref="B105:B108"/>
    <mergeCell ref="C105:C108"/>
    <mergeCell ref="D105:D108"/>
    <mergeCell ref="E105:E108"/>
    <mergeCell ref="F105:F108"/>
    <mergeCell ref="G105:G108"/>
    <mergeCell ref="S105:S108"/>
    <mergeCell ref="B97:B100"/>
    <mergeCell ref="S97:S100"/>
    <mergeCell ref="Y97:Y100"/>
    <mergeCell ref="Z97:Z100"/>
    <mergeCell ref="A37:A43"/>
    <mergeCell ref="B37:B43"/>
    <mergeCell ref="C37:C43"/>
    <mergeCell ref="D37:D43"/>
    <mergeCell ref="E37:E43"/>
    <mergeCell ref="F37:F43"/>
    <mergeCell ref="G37:G43"/>
    <mergeCell ref="S37:S43"/>
    <mergeCell ref="T37:T43"/>
    <mergeCell ref="U37:U43"/>
    <mergeCell ref="X37:X43"/>
    <mergeCell ref="A117:A118"/>
    <mergeCell ref="B117:B118"/>
    <mergeCell ref="C117:C118"/>
    <mergeCell ref="D117:D118"/>
    <mergeCell ref="E117:E118"/>
    <mergeCell ref="F117:F118"/>
    <mergeCell ref="G117:G118"/>
    <mergeCell ref="X117:X118"/>
    <mergeCell ref="X112:X113"/>
    <mergeCell ref="A89:A91"/>
    <mergeCell ref="B89:B91"/>
    <mergeCell ref="C89:C91"/>
    <mergeCell ref="F101:F104"/>
    <mergeCell ref="G101:G104"/>
    <mergeCell ref="S101:S104"/>
    <mergeCell ref="A97:A100"/>
    <mergeCell ref="A85:A86"/>
    <mergeCell ref="C85:C86"/>
    <mergeCell ref="D85:D86"/>
    <mergeCell ref="E85:E86"/>
    <mergeCell ref="F85:F86"/>
    <mergeCell ref="Y37:Y43"/>
    <mergeCell ref="A44:A46"/>
    <mergeCell ref="X49:X50"/>
    <mergeCell ref="Y49:Y50"/>
    <mergeCell ref="Y83:Y84"/>
    <mergeCell ref="Z37:Z43"/>
    <mergeCell ref="A47:A48"/>
    <mergeCell ref="T47:T48"/>
    <mergeCell ref="U47:U48"/>
    <mergeCell ref="X47:X48"/>
    <mergeCell ref="Y47:Y48"/>
    <mergeCell ref="Z47:Z48"/>
    <mergeCell ref="U44:U46"/>
    <mergeCell ref="E47:E48"/>
    <mergeCell ref="F47:F48"/>
    <mergeCell ref="Z49:Z50"/>
    <mergeCell ref="X61:X62"/>
    <mergeCell ref="Y61:Y62"/>
    <mergeCell ref="Z61:Z62"/>
    <mergeCell ref="A51:A52"/>
    <mergeCell ref="B51:B52"/>
    <mergeCell ref="A49:A50"/>
    <mergeCell ref="A53:A60"/>
    <mergeCell ref="B53:B60"/>
    <mergeCell ref="C53:C60"/>
    <mergeCell ref="D53:D60"/>
    <mergeCell ref="E53:E60"/>
    <mergeCell ref="F53:F60"/>
    <mergeCell ref="G53:G60"/>
    <mergeCell ref="S53:S60"/>
    <mergeCell ref="T53:T60"/>
    <mergeCell ref="U53:U60"/>
    <mergeCell ref="B44:B46"/>
    <mergeCell ref="C44:C46"/>
    <mergeCell ref="D44:D46"/>
    <mergeCell ref="E44:E46"/>
    <mergeCell ref="F44:F46"/>
    <mergeCell ref="G44:G46"/>
    <mergeCell ref="S44:S46"/>
    <mergeCell ref="X44:X46"/>
    <mergeCell ref="Y44:Y46"/>
    <mergeCell ref="Z44:Z46"/>
    <mergeCell ref="AA44:AA46"/>
    <mergeCell ref="AB44:AB46"/>
    <mergeCell ref="AC44:AC46"/>
    <mergeCell ref="B47:B48"/>
    <mergeCell ref="C47:C48"/>
    <mergeCell ref="D47:D48"/>
    <mergeCell ref="G47:G48"/>
    <mergeCell ref="S47:S48"/>
    <mergeCell ref="AA61:AA62"/>
    <mergeCell ref="B92:B94"/>
    <mergeCell ref="Y51:Y52"/>
    <mergeCell ref="B49:B50"/>
    <mergeCell ref="C49:C50"/>
    <mergeCell ref="X53:X60"/>
    <mergeCell ref="T61:T62"/>
    <mergeCell ref="U61:U62"/>
    <mergeCell ref="X51:X52"/>
    <mergeCell ref="T51:T52"/>
    <mergeCell ref="A390:A391"/>
    <mergeCell ref="B390:B391"/>
    <mergeCell ref="C390:C391"/>
    <mergeCell ref="S220:S221"/>
    <mergeCell ref="C222:C223"/>
    <mergeCell ref="D222:D223"/>
    <mergeCell ref="E222:E223"/>
    <mergeCell ref="F222:F223"/>
    <mergeCell ref="S222:S223"/>
    <mergeCell ref="C224:C226"/>
    <mergeCell ref="D224:D226"/>
    <mergeCell ref="E224:E226"/>
    <mergeCell ref="F224:F226"/>
    <mergeCell ref="S224:S226"/>
    <mergeCell ref="A61:A62"/>
    <mergeCell ref="B61:B62"/>
    <mergeCell ref="C61:C62"/>
    <mergeCell ref="D61:D62"/>
    <mergeCell ref="E61:E62"/>
    <mergeCell ref="F61:F62"/>
    <mergeCell ref="G61:G62"/>
    <mergeCell ref="S61:S62"/>
    <mergeCell ref="D390:D391"/>
    <mergeCell ref="S390:S391"/>
    <mergeCell ref="F390:F391"/>
    <mergeCell ref="A331:A333"/>
    <mergeCell ref="S324:S328"/>
    <mergeCell ref="A376:A381"/>
    <mergeCell ref="C376:C381"/>
    <mergeCell ref="E337:E338"/>
    <mergeCell ref="AC390:AC391"/>
    <mergeCell ref="C209:C210"/>
    <mergeCell ref="D209:D210"/>
    <mergeCell ref="E209:E210"/>
    <mergeCell ref="F209:F210"/>
    <mergeCell ref="S209:S210"/>
    <mergeCell ref="C211:C212"/>
    <mergeCell ref="D211:D212"/>
    <mergeCell ref="E211:E212"/>
    <mergeCell ref="F211:F212"/>
    <mergeCell ref="S211:S212"/>
    <mergeCell ref="C213:C217"/>
    <mergeCell ref="D213:D217"/>
    <mergeCell ref="E213:E217"/>
    <mergeCell ref="F213:F217"/>
    <mergeCell ref="S213:S217"/>
    <mergeCell ref="C220:C221"/>
    <mergeCell ref="D220:D221"/>
    <mergeCell ref="E220:E221"/>
    <mergeCell ref="F220:F221"/>
    <mergeCell ref="Z324:Z328"/>
    <mergeCell ref="AA324:AA328"/>
    <mergeCell ref="AC324:AC328"/>
    <mergeCell ref="T329:T330"/>
    <mergeCell ref="U329:U330"/>
    <mergeCell ref="D324:D328"/>
    <mergeCell ref="X329:X330"/>
    <mergeCell ref="Y329:Y330"/>
    <mergeCell ref="Z329:Z330"/>
    <mergeCell ref="AA329:AA330"/>
    <mergeCell ref="T287:T288"/>
    <mergeCell ref="AB329:AB330"/>
    <mergeCell ref="AA376:AA381"/>
    <mergeCell ref="S334:S336"/>
    <mergeCell ref="B334:B336"/>
    <mergeCell ref="T390:T391"/>
    <mergeCell ref="U390:U391"/>
    <mergeCell ref="X390:X391"/>
    <mergeCell ref="Y390:Y391"/>
    <mergeCell ref="Z390:Z391"/>
    <mergeCell ref="B376:B381"/>
    <mergeCell ref="AA390:AA391"/>
    <mergeCell ref="Z315:Z317"/>
    <mergeCell ref="AA315:AA317"/>
    <mergeCell ref="B331:B333"/>
    <mergeCell ref="B339:B340"/>
    <mergeCell ref="B342:B344"/>
    <mergeCell ref="D352:D353"/>
    <mergeCell ref="E352:E353"/>
    <mergeCell ref="F352:F353"/>
    <mergeCell ref="S352:S353"/>
    <mergeCell ref="B345:B348"/>
    <mergeCell ref="B349:B351"/>
    <mergeCell ref="U287:U288"/>
    <mergeCell ref="G337:G338"/>
    <mergeCell ref="G390:G391"/>
    <mergeCell ref="E324:E328"/>
    <mergeCell ref="F324:F328"/>
    <mergeCell ref="G324:G328"/>
    <mergeCell ref="AB390:AB391"/>
    <mergeCell ref="B324:B328"/>
    <mergeCell ref="T315:T317"/>
    <mergeCell ref="AB376:AB381"/>
    <mergeCell ref="U376:U381"/>
    <mergeCell ref="X376:X381"/>
    <mergeCell ref="Y376:Y381"/>
    <mergeCell ref="Z376:Z381"/>
    <mergeCell ref="G363:G365"/>
    <mergeCell ref="A368:A369"/>
    <mergeCell ref="B368:B369"/>
    <mergeCell ref="C368:C369"/>
    <mergeCell ref="G368:G369"/>
    <mergeCell ref="A370:A372"/>
    <mergeCell ref="B370:B372"/>
    <mergeCell ref="C370:C372"/>
    <mergeCell ref="D370:D372"/>
    <mergeCell ref="E370:E372"/>
    <mergeCell ref="F370:F372"/>
    <mergeCell ref="G370:G372"/>
    <mergeCell ref="D368:D369"/>
    <mergeCell ref="E368:E369"/>
    <mergeCell ref="F368:F369"/>
    <mergeCell ref="A373:A375"/>
    <mergeCell ref="C373:C375"/>
    <mergeCell ref="D373:D375"/>
    <mergeCell ref="AB324:AB328"/>
    <mergeCell ref="E373:E375"/>
    <mergeCell ref="F373:F375"/>
    <mergeCell ref="G373:G375"/>
    <mergeCell ref="B373:B375"/>
    <mergeCell ref="S373:S375"/>
    <mergeCell ref="T373:T375"/>
    <mergeCell ref="D376:D381"/>
    <mergeCell ref="E376:E381"/>
    <mergeCell ref="D331:D333"/>
    <mergeCell ref="E331:E333"/>
    <mergeCell ref="F331:F333"/>
    <mergeCell ref="S331:S333"/>
    <mergeCell ref="B337:B338"/>
    <mergeCell ref="G331:G333"/>
    <mergeCell ref="G334:G336"/>
    <mergeCell ref="A345:A348"/>
    <mergeCell ref="C345:C348"/>
    <mergeCell ref="C331:C333"/>
    <mergeCell ref="A342:A344"/>
    <mergeCell ref="C342:C344"/>
    <mergeCell ref="D342:D344"/>
    <mergeCell ref="E342:E344"/>
    <mergeCell ref="F342:F344"/>
    <mergeCell ref="A334:A336"/>
    <mergeCell ref="C334:C336"/>
    <mergeCell ref="D334:D336"/>
    <mergeCell ref="E334:E336"/>
    <mergeCell ref="A357:A359"/>
    <mergeCell ref="C357:C359"/>
    <mergeCell ref="D357:D359"/>
    <mergeCell ref="E357:E359"/>
    <mergeCell ref="F357:F359"/>
    <mergeCell ref="A360:A362"/>
    <mergeCell ref="C360:C362"/>
    <mergeCell ref="A354:A356"/>
    <mergeCell ref="C354:C356"/>
    <mergeCell ref="D354:D356"/>
    <mergeCell ref="E354:E356"/>
    <mergeCell ref="F354:F356"/>
    <mergeCell ref="F334:F336"/>
    <mergeCell ref="S354:S356"/>
    <mergeCell ref="S342:S344"/>
    <mergeCell ref="D345:D348"/>
    <mergeCell ref="E345:E348"/>
    <mergeCell ref="F345:F348"/>
    <mergeCell ref="S345:S348"/>
    <mergeCell ref="G349:G351"/>
    <mergeCell ref="G352:G353"/>
    <mergeCell ref="A339:A340"/>
    <mergeCell ref="C339:C340"/>
    <mergeCell ref="D339:D340"/>
    <mergeCell ref="E339:E340"/>
    <mergeCell ref="F339:F340"/>
    <mergeCell ref="S339:S340"/>
    <mergeCell ref="A337:A338"/>
    <mergeCell ref="C337:C338"/>
    <mergeCell ref="D337:D338"/>
    <mergeCell ref="F337:F338"/>
    <mergeCell ref="S337:S338"/>
    <mergeCell ref="A349:A351"/>
    <mergeCell ref="C349:C351"/>
    <mergeCell ref="D349:D351"/>
    <mergeCell ref="E349:E351"/>
    <mergeCell ref="F349:F351"/>
    <mergeCell ref="S349:S351"/>
    <mergeCell ref="A352:A353"/>
    <mergeCell ref="G339:G340"/>
    <mergeCell ref="G342:G344"/>
    <mergeCell ref="G345:G348"/>
    <mergeCell ref="B352:B353"/>
    <mergeCell ref="AD44:AD46"/>
    <mergeCell ref="AD47:AD48"/>
    <mergeCell ref="AD49:AD50"/>
    <mergeCell ref="AD51:AD52"/>
    <mergeCell ref="AD53:AD60"/>
    <mergeCell ref="AD61:AD62"/>
    <mergeCell ref="AD64:AD66"/>
    <mergeCell ref="AD67:AD68"/>
    <mergeCell ref="AD71:AD72"/>
    <mergeCell ref="AD73:AD75"/>
    <mergeCell ref="AD76:AD77"/>
    <mergeCell ref="AD79:AD80"/>
    <mergeCell ref="AD81:AD82"/>
    <mergeCell ref="AD109:AD111"/>
    <mergeCell ref="AD112:AD113"/>
    <mergeCell ref="AD114:AD116"/>
    <mergeCell ref="AD117:AD118"/>
    <mergeCell ref="AD119:AD120"/>
    <mergeCell ref="AD121:AD122"/>
    <mergeCell ref="AD123:AD124"/>
    <mergeCell ref="AD133:AD136"/>
    <mergeCell ref="AD139:AD142"/>
    <mergeCell ref="AD143:AD144"/>
    <mergeCell ref="AD145:AD148"/>
    <mergeCell ref="AD149:AD151"/>
    <mergeCell ref="AD152:AD154"/>
    <mergeCell ref="AD155:AD158"/>
    <mergeCell ref="AD125:AD127"/>
    <mergeCell ref="AD2:AE2"/>
    <mergeCell ref="AD4:AD5"/>
    <mergeCell ref="AE4:AE5"/>
    <mergeCell ref="AD6:AD7"/>
    <mergeCell ref="AD8:AD9"/>
    <mergeCell ref="AD10:AD12"/>
    <mergeCell ref="AD13:AD14"/>
    <mergeCell ref="AD15:AD16"/>
    <mergeCell ref="AD17:AD18"/>
    <mergeCell ref="AD20:AD22"/>
    <mergeCell ref="AD24:AD26"/>
    <mergeCell ref="AD27:AD29"/>
    <mergeCell ref="AD30:AD33"/>
    <mergeCell ref="AD34:AD36"/>
    <mergeCell ref="AD37:AD43"/>
    <mergeCell ref="AE67:AE68"/>
    <mergeCell ref="AE71:AE72"/>
    <mergeCell ref="AD128:AD132"/>
    <mergeCell ref="AD83:AD84"/>
    <mergeCell ref="AD85:AD86"/>
    <mergeCell ref="AD87:AD88"/>
    <mergeCell ref="AD89:AD91"/>
    <mergeCell ref="AD92:AD94"/>
    <mergeCell ref="AD95:AD96"/>
    <mergeCell ref="AD97:AD100"/>
    <mergeCell ref="AD101:AD104"/>
    <mergeCell ref="AD105:AD108"/>
    <mergeCell ref="AD224:AD226"/>
    <mergeCell ref="AD228:AD232"/>
    <mergeCell ref="AD233:AD238"/>
    <mergeCell ref="AD239:AD243"/>
    <mergeCell ref="AD205:AD208"/>
    <mergeCell ref="AD172:AD173"/>
    <mergeCell ref="AD177:AD179"/>
    <mergeCell ref="AD180:AD184"/>
    <mergeCell ref="AD185:AD186"/>
    <mergeCell ref="AD187:AD189"/>
    <mergeCell ref="AD190:AD191"/>
    <mergeCell ref="AD192:AD193"/>
    <mergeCell ref="AD174:AD176"/>
    <mergeCell ref="AD166:AD167"/>
    <mergeCell ref="AD168:AD169"/>
    <mergeCell ref="AD137:AD138"/>
    <mergeCell ref="AD170:AD171"/>
    <mergeCell ref="AD159:AD161"/>
    <mergeCell ref="AD331:AD333"/>
    <mergeCell ref="AD334:AD336"/>
    <mergeCell ref="AD337:AD338"/>
    <mergeCell ref="AD339:AD340"/>
    <mergeCell ref="AD342:AD344"/>
    <mergeCell ref="AD345:AD348"/>
    <mergeCell ref="AD349:AD351"/>
    <mergeCell ref="AD352:AD353"/>
    <mergeCell ref="AD324:AD328"/>
    <mergeCell ref="AD329:AD330"/>
    <mergeCell ref="AD283:AD284"/>
    <mergeCell ref="AD285:AD286"/>
    <mergeCell ref="AD287:AD288"/>
    <mergeCell ref="AD289:AD290"/>
    <mergeCell ref="AD291:AD293"/>
    <mergeCell ref="AD294:AD297"/>
    <mergeCell ref="AD298:AD301"/>
    <mergeCell ref="AD302:AD304"/>
    <mergeCell ref="AD305:AD307"/>
    <mergeCell ref="AD308:AD310"/>
    <mergeCell ref="AD311:AD314"/>
    <mergeCell ref="AD315:AD317"/>
    <mergeCell ref="AD318:AD320"/>
    <mergeCell ref="AD321:AD323"/>
    <mergeCell ref="AD244:AD245"/>
    <mergeCell ref="AD246:AD250"/>
    <mergeCell ref="AD251:AD254"/>
    <mergeCell ref="AD255:AD258"/>
    <mergeCell ref="AD259:AD262"/>
    <mergeCell ref="AD263:AD264"/>
    <mergeCell ref="AE73:AE75"/>
    <mergeCell ref="AE76:AE77"/>
    <mergeCell ref="AE79:AE80"/>
    <mergeCell ref="AE81:AE82"/>
    <mergeCell ref="AE83:AE84"/>
    <mergeCell ref="AE85:AE86"/>
    <mergeCell ref="AE87:AE88"/>
    <mergeCell ref="AE89:AE91"/>
    <mergeCell ref="AD354:AD356"/>
    <mergeCell ref="AD357:AD359"/>
    <mergeCell ref="AD360:AD362"/>
    <mergeCell ref="AE166:AE167"/>
    <mergeCell ref="AE168:AE169"/>
    <mergeCell ref="AE159:AE161"/>
    <mergeCell ref="AE92:AE94"/>
    <mergeCell ref="AE95:AE96"/>
    <mergeCell ref="AE97:AE100"/>
    <mergeCell ref="AE101:AE104"/>
    <mergeCell ref="AE105:AE108"/>
    <mergeCell ref="AE109:AE111"/>
    <mergeCell ref="AE112:AE113"/>
    <mergeCell ref="AE114:AE116"/>
    <mergeCell ref="AE117:AE118"/>
    <mergeCell ref="AE119:AE120"/>
    <mergeCell ref="AE121:AE122"/>
    <mergeCell ref="AE123:AE124"/>
    <mergeCell ref="AD390:AD391"/>
    <mergeCell ref="AE6:AE7"/>
    <mergeCell ref="AE8:AE9"/>
    <mergeCell ref="AE10:AE12"/>
    <mergeCell ref="AE13:AE14"/>
    <mergeCell ref="AE15:AE16"/>
    <mergeCell ref="AE17:AE18"/>
    <mergeCell ref="AE20:AE22"/>
    <mergeCell ref="AE24:AE26"/>
    <mergeCell ref="AE27:AE29"/>
    <mergeCell ref="AE30:AE33"/>
    <mergeCell ref="AE34:AE36"/>
    <mergeCell ref="AE37:AE43"/>
    <mergeCell ref="AE44:AE46"/>
    <mergeCell ref="AE47:AE48"/>
    <mergeCell ref="AE49:AE50"/>
    <mergeCell ref="AE51:AE52"/>
    <mergeCell ref="AE53:AE60"/>
    <mergeCell ref="AE61:AE62"/>
    <mergeCell ref="AE64:AE66"/>
    <mergeCell ref="AE172:AE173"/>
    <mergeCell ref="AE177:AE179"/>
    <mergeCell ref="AE180:AE184"/>
    <mergeCell ref="AE185:AE186"/>
    <mergeCell ref="AE170:AE171"/>
    <mergeCell ref="AE143:AE144"/>
    <mergeCell ref="AE145:AE148"/>
    <mergeCell ref="AE149:AE151"/>
    <mergeCell ref="AE152:AE154"/>
    <mergeCell ref="AE155:AE158"/>
    <mergeCell ref="AE174:AE176"/>
    <mergeCell ref="AE133:AE136"/>
    <mergeCell ref="AE128:AE132"/>
    <mergeCell ref="AE125:AE127"/>
    <mergeCell ref="AE139:AE142"/>
    <mergeCell ref="AE137:AE138"/>
    <mergeCell ref="AE390:AE391"/>
    <mergeCell ref="AE273:AE275"/>
    <mergeCell ref="AE276:AE277"/>
    <mergeCell ref="AE278:AE280"/>
    <mergeCell ref="AE281:AE282"/>
    <mergeCell ref="AE283:AE284"/>
    <mergeCell ref="AE285:AE286"/>
    <mergeCell ref="AE287:AE288"/>
    <mergeCell ref="AE289:AE290"/>
    <mergeCell ref="AE291:AE293"/>
    <mergeCell ref="AE294:AE297"/>
    <mergeCell ref="AE324:AE328"/>
    <mergeCell ref="AE329:AE330"/>
    <mergeCell ref="AE298:AE301"/>
    <mergeCell ref="AE302:AE304"/>
    <mergeCell ref="AE305:AE307"/>
    <mergeCell ref="AE308:AE310"/>
    <mergeCell ref="AE311:AE314"/>
    <mergeCell ref="AE315:AE317"/>
    <mergeCell ref="AE318:AE320"/>
    <mergeCell ref="AE321:AE323"/>
    <mergeCell ref="AE354:AE356"/>
    <mergeCell ref="AE357:AE359"/>
    <mergeCell ref="AE331:AE333"/>
    <mergeCell ref="AE334:AE336"/>
    <mergeCell ref="AE337:AE338"/>
    <mergeCell ref="AE339:AE340"/>
    <mergeCell ref="AE342:AE344"/>
    <mergeCell ref="AE352:AE353"/>
    <mergeCell ref="AE360:AE362"/>
    <mergeCell ref="AE363:AE365"/>
    <mergeCell ref="AE224:AE226"/>
    <mergeCell ref="AE228:AE232"/>
    <mergeCell ref="AE233:AE238"/>
    <mergeCell ref="AE239:AE243"/>
    <mergeCell ref="AE244:AE245"/>
    <mergeCell ref="AE246:AE250"/>
    <mergeCell ref="AE251:AE254"/>
    <mergeCell ref="AE255:AE258"/>
    <mergeCell ref="AE259:AE262"/>
    <mergeCell ref="AE263:AE264"/>
    <mergeCell ref="AE265:AE268"/>
    <mergeCell ref="AE269:AE272"/>
    <mergeCell ref="AE187:AE189"/>
    <mergeCell ref="AE190:AE191"/>
    <mergeCell ref="AC185:AC186"/>
    <mergeCell ref="AE192:AE193"/>
    <mergeCell ref="AE194:AE196"/>
    <mergeCell ref="AE197:AE200"/>
    <mergeCell ref="AE201:AE204"/>
    <mergeCell ref="AE209:AE210"/>
    <mergeCell ref="AE211:AE212"/>
    <mergeCell ref="AE213:AE217"/>
    <mergeCell ref="AE218:AE219"/>
    <mergeCell ref="AE220:AE221"/>
    <mergeCell ref="AE222:AE223"/>
    <mergeCell ref="AE205:AE208"/>
    <mergeCell ref="AD209:AD210"/>
    <mergeCell ref="AD211:AD212"/>
    <mergeCell ref="AD213:AD217"/>
    <mergeCell ref="AD218:AD219"/>
    <mergeCell ref="AD220:AD221"/>
    <mergeCell ref="AD222:AD223"/>
    <mergeCell ref="AC194:AC196"/>
    <mergeCell ref="AC218:AC219"/>
    <mergeCell ref="AC197:AC200"/>
    <mergeCell ref="AC201:AC204"/>
    <mergeCell ref="AC209:AC210"/>
    <mergeCell ref="A174:A176"/>
    <mergeCell ref="B174:B176"/>
    <mergeCell ref="C174:C176"/>
    <mergeCell ref="D174:D176"/>
    <mergeCell ref="E174:E176"/>
    <mergeCell ref="F174:F176"/>
    <mergeCell ref="G174:G176"/>
    <mergeCell ref="S174:S176"/>
    <mergeCell ref="T174:T176"/>
    <mergeCell ref="U174:U176"/>
    <mergeCell ref="X174:X176"/>
    <mergeCell ref="Y174:Y176"/>
    <mergeCell ref="Z174:Z176"/>
    <mergeCell ref="AA174:AA176"/>
    <mergeCell ref="AB174:AB176"/>
    <mergeCell ref="AC174:AC176"/>
    <mergeCell ref="A180:A184"/>
    <mergeCell ref="AC180:AC184"/>
    <mergeCell ref="C177:C179"/>
    <mergeCell ref="G180:G184"/>
    <mergeCell ref="D180:D184"/>
    <mergeCell ref="C180:C184"/>
    <mergeCell ref="AD265:AD268"/>
    <mergeCell ref="AD269:AD272"/>
    <mergeCell ref="AD273:AD275"/>
    <mergeCell ref="AD276:AD277"/>
    <mergeCell ref="AD278:AD280"/>
    <mergeCell ref="AD281:AD282"/>
    <mergeCell ref="AD194:AD196"/>
    <mergeCell ref="AD197:AD200"/>
    <mergeCell ref="AD201:AD204"/>
  </mergeCells>
  <phoneticPr fontId="10" type="noConversion"/>
  <conditionalFormatting sqref="Z37">
    <cfRule type="cellIs" dxfId="91" priority="96" operator="equal">
      <formula>"Otro"</formula>
    </cfRule>
  </conditionalFormatting>
  <conditionalFormatting sqref="AA37">
    <cfRule type="cellIs" dxfId="90" priority="95" operator="equal">
      <formula>"Otro"</formula>
    </cfRule>
  </conditionalFormatting>
  <conditionalFormatting sqref="AB37">
    <cfRule type="cellIs" dxfId="89" priority="94" operator="equal">
      <formula>"Otro"</formula>
    </cfRule>
  </conditionalFormatting>
  <conditionalFormatting sqref="AC37">
    <cfRule type="cellIs" dxfId="88" priority="93" operator="equal">
      <formula>"Otro"</formula>
    </cfRule>
  </conditionalFormatting>
  <conditionalFormatting sqref="X331">
    <cfRule type="cellIs" dxfId="87" priority="81" operator="equal">
      <formula>"Otro"</formula>
    </cfRule>
  </conditionalFormatting>
  <conditionalFormatting sqref="Y331">
    <cfRule type="cellIs" dxfId="86" priority="5" operator="equal">
      <formula>"Otro"</formula>
    </cfRule>
  </conditionalFormatting>
  <conditionalFormatting sqref="Z331">
    <cfRule type="cellIs" dxfId="85" priority="4" operator="equal">
      <formula>"Otro"</formula>
    </cfRule>
  </conditionalFormatting>
  <conditionalFormatting sqref="AA331">
    <cfRule type="cellIs" dxfId="84" priority="3" operator="equal">
      <formula>"Otro"</formula>
    </cfRule>
  </conditionalFormatting>
  <conditionalFormatting sqref="AB331">
    <cfRule type="cellIs" dxfId="83" priority="2" operator="equal">
      <formula>"Otro"</formula>
    </cfRule>
  </conditionalFormatting>
  <conditionalFormatting sqref="AC331">
    <cfRule type="cellIs" dxfId="82" priority="1" operator="equal">
      <formula>"Otro"</formula>
    </cfRule>
  </conditionalFormatting>
  <dataValidations count="13">
    <dataValidation type="list" allowBlank="1" showInputMessage="1" showErrorMessage="1" sqref="G197" xr:uid="{3DA3A055-9909-4DD4-B028-FF4B6D3D9D73}">
      <formula1>"Estratégica, Operativa"</formula1>
    </dataValidation>
    <dataValidation type="list" allowBlank="1" showInputMessage="1" showErrorMessage="1" sqref="X180 X185 X187 X190 X192 X194 X197 X201 X233 X239 X244 X251 X255 X259 X263 X265 X269 X273 X287 X278 X281 X283 X285 X289 X291 X294 X298 X302 X305 X308 X311 X315 X318 X276 X123 X125 X128 X133 X139 X143 X145 X149 X152 X155 X177 X4 X6 X8 X81 X83 X85 X87 X19:X20 X23 X67 X78:X79 X69:X71 X73 X76 X10:X15 X17 X112 X121 X95 X109 X117 X119 X37 X47 X44 X51 X53 X61 X49 X64 X209 X211 X213 X222 X224:X225 X218 X220 X334 X337 X339 X341:X342 X345 X349 X352 X354 X357 X360 X363 X366:X368 X373:X374 X205 X376:X385 X321 X162 X227:X228 X246 X324:X331 X390" xr:uid="{BDA3BDFC-25BC-4478-92EA-82826B8956CC}">
      <formula1>DDHH</formula1>
    </dataValidation>
    <dataValidation type="list" allowBlank="1" showInputMessage="1" showErrorMessage="1" sqref="Y180 Y185 Y187 Y190 Y192 Y194 Y197 Y201 Y233 Y239 Y244 Y259 Y263:Y269 Y273 Y287 Y278 Y281 Y283 Y285 Y289 Y291 Y294 Y298 Y302 Y305 Y308 Y311 Y315 Y318 Y276 Y125 Y128 Y133 Y139 Y143 Y145 Y149 Y152 Y155 Y4 Y6 Y8 Y78:Y79 Y81 Y83 Y85 Y87 Y19:Y20 Y23 Y67 Y76 Y69:Y70 Y73 Y10:Y12 Y15 Y17 Y177 Y205 Y119 Y121 Y123 Y47 Y44 Y37 Y51 Y53 Y61 Y49 Y64 Y390 Y209 Y211 Y213 Y222 Y224:Y225 Y218 Y321 Y162 Y227:Y228 Y324:Y369 Y246:Y255" xr:uid="{27E7C38F-FBB0-47B2-A7F8-CF7B428EE806}">
      <formula1>INDIRECT(X4)</formula1>
    </dataValidation>
    <dataValidation type="list" allowBlank="1" showInputMessage="1" showErrorMessage="1" sqref="Z180 Z185 Z187 Z190 Z192 Z194 Z197 Z201 Z244:AA244 Z233 Z239 Z259 Z263:Z265 Z269 Z273 Z287 Z278 Z302 Z283 Z285 Z289 Z291 Z294 Z298 Z281 Z305 Z308 Z311 Z315 Z318 Z276 Z123 Z125 Z128 Z133 Z139 Z143 Z145 Z149 Z152 Z155 Z4 Z6 Z8 Z87 Z85 Z205 Z67 Z76 Z69:Z71 Z73 Z10:Z13 Z15 Z109:Z112 Z121 Z97:Z101 Z105 Z95 Z117 Z119 Z44 Z47 Z61 Z49:Z53 Z64 Z390 Z209 Z211 Z213 Z222 Z224:Z225 Z218 Z220 Z177 Z321 Z162 Z78:Z83 Z89:Z92 Z174 Z227:Z228 Z324:Z369 Z246:Z255" xr:uid="{4B0B5C21-D5F3-4815-BF87-4851CC5708D9}">
      <formula1>Implementacion</formula1>
    </dataValidation>
    <dataValidation type="list" allowBlank="1" showInputMessage="1" showErrorMessage="1" sqref="AA180 AA185 AA187 AA190 AA192 AA194 AA197 AA201 AA239 AA233 AA259 AA263:AA265 AA269 AA273 AA287 AA278 AA281 AA283 AA285 AA289 AA291 AA294 AA298 AA302 AA305 AA308 AA311 AA315 AA318 AA276 AA123 AA125 AA128 AA133 AA139 AA143 AA145 AA149 AA152 AA155 AA4 AA6 AA8 AA87 AA177 AA205 AA67 AA76 AA69:AA71 AA73 AA10:AA13 AA15 AA112 AA121 AA97:AA101 AA105 AA95 AA109 AA117 AA119 AA44 AA47 AA61 AA49:AA53 AA64 AA390 AA209 AA211 AA213 AA222 AA224:AA225 AA218 AA220 AA321 AA162 AA78:AA85 AA89:AA92 AA227:AA228 AA255 AA324:AA369 AA246:AA250" xr:uid="{DD0AD845-E41A-4380-8CBE-EC79B18E1A3B}">
      <formula1>Participacion</formula1>
    </dataValidation>
    <dataValidation type="list" allowBlank="1" showInputMessage="1" showErrorMessage="1" sqref="AB180 AB185 AB187 AB190 AB192 AB194 AB197 AB201 AB233 AB239 AB244 AB259 AB263 AB265 AB269 AB273 AB287 AB278 AB281 AB283 AB285 AB289 AB291 AB294 AB298 AB302 AB305 AB308 AB311 AB315 AB318 AB276 AB123 AB125 AB321 AB133 AB139 AB143 AB145 AB149 AB152 AB155 AB4 AB6 AB8 AB85 AB87 AB177 AB67 AB76 AB69:AB71 AB73 AB10:AB13 AB15 AB205 AB112 AB121 AB97:AB101 AB105 AB95 AB109 AB117 AB119 AB44 AB47 AB61 AB49:AB52 AB53:AC53 AB64 AB390 AB209 AB211 AB213 AB222 AB224:AB225 AB218 AB220 AB162 AB78:AB83 AB89:AB92 AB227:AB228 AB324:AB369 AB246:AB255" xr:uid="{4058C0B3-B84A-496B-B9F8-9464E4EC7B9E}">
      <formula1>Ley</formula1>
    </dataValidation>
    <dataValidation type="list" allowBlank="1" showInputMessage="1" showErrorMessage="1" sqref="AA17 AA19:AA20 AA23 AA373:AA374 AA376 AA382 AA386" xr:uid="{BAFABFCD-C784-447E-B5B0-445CA23301D3}">
      <formula1>Participacion_ciudadana_en_la_gestion_publica</formula1>
    </dataValidation>
    <dataValidation type="list" allowBlank="1" showInputMessage="1" showErrorMessage="1" sqref="AB17 AB19:AB20 AB23 AB373:AB374 AB376 AB382 AB386" xr:uid="{F055E4BB-DD61-4342-951C-F84A27956B2C}">
      <formula1>Ley_1757</formula1>
    </dataValidation>
    <dataValidation type="list" allowBlank="1" showInputMessage="1" showErrorMessage="1" sqref="Z17 Z19:Z20 Z23 Z373:Z374 Z376 Z382 Z386" xr:uid="{3506D295-7990-4EAE-9E12-BA9DF44478E8}">
      <formula1>Implementacion_Acuerdo_de_Paz</formula1>
    </dataValidation>
    <dataValidation type="list" allowBlank="1" showInputMessage="1" showErrorMessage="1" sqref="Y71 Y13" xr:uid="{464B8D97-6926-408C-9AD1-CAB7D0FE117E}">
      <formula1>INDIRECT(X14)</formula1>
    </dataValidation>
    <dataValidation type="list" allowBlank="1" showInputMessage="1" showErrorMessage="1" sqref="T53:W53 V54:W60" xr:uid="{2D77BD50-4A0C-4E03-B583-6A3EBC746333}">
      <formula1>#REF!</formula1>
    </dataValidation>
    <dataValidation type="list" allowBlank="1" showInputMessage="1" showErrorMessage="1" sqref="A162:A163 A128 A155 A152 A149 A145 A143 A139 A133 A125 A159" xr:uid="{23F4AE52-FFB3-47A8-8FA9-B22B7EB5CFAC}">
      <formula1>$G$2:$G$123</formula1>
    </dataValidation>
    <dataValidation type="list" allowBlank="1" showInputMessage="1" showErrorMessage="1" sqref="Y220" xr:uid="{8D36EA8C-C07B-4873-90F9-9BBE6FB5986B}">
      <formula1>INDIRECT(X219)</formula1>
    </dataValidation>
  </dataValidations>
  <pageMargins left="0.7" right="0.7" top="0.75" bottom="0.75" header="0.3" footer="0.3"/>
  <pageSetup paperSize="9" scale="18"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33968C96-54C2-48EF-9C4A-1FF6CAB3D343}">
          <x14:formula1>
            <xm:f>LISTAS!$G$2:$G$4</xm:f>
          </x14:formula1>
          <xm:sqref>A4:A9 A117 A119 A121 A92 A97 A101 A105 A95 A109 A112 A114 A211 A213 A222 A224:A225 A218 A220 A67:A89 A166:A174 A227 A177:A206</xm:sqref>
        </x14:dataValidation>
        <x14:dataValidation type="list" allowBlank="1" showInputMessage="1" showErrorMessage="1" xr:uid="{8FD1BC09-4EF4-4978-97E2-CE248406C99D}">
          <x14:formula1>
            <xm:f>LISTAS!$D$3:$D$11</xm:f>
          </x14:formula1>
          <xm:sqref>Q177:Q186 Q190:Q204</xm:sqref>
        </x14:dataValidation>
        <x14:dataValidation type="list" allowBlank="1" showInputMessage="1" showErrorMessage="1" xr:uid="{FD1B069F-6F09-4B62-A5FC-9D8BAC40A9AF}">
          <x14:formula1>
            <xm:f>LISTAS!$F$19:$F$28</xm:f>
          </x14:formula1>
          <xm:sqref>W177:W186 W190:W204</xm:sqref>
        </x14:dataValidation>
        <x14:dataValidation type="list" allowBlank="1" showInputMessage="1" showErrorMessage="1" xr:uid="{3634E080-EE90-4037-83EA-EAF9FED7C94B}">
          <x14:formula1>
            <xm:f>LISTAS!$D$20:$D$33</xm:f>
          </x14:formula1>
          <xm:sqref>T201:U201 T177:U177 T180:U180 T185:U185 T190:U190 T192:U192 T194:U194 T197:U197 T123:U123 T125:U125 T128:U128 T133:U133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EE492-4B59-493D-8B9C-6986F7E2ED0B}">
  <sheetPr>
    <tabColor rgb="FF486995"/>
  </sheetPr>
  <dimension ref="A1:AG474"/>
  <sheetViews>
    <sheetView showGridLines="0" zoomScale="80" zoomScaleNormal="80" workbookViewId="0">
      <selection activeCell="A2" sqref="A2:L2"/>
    </sheetView>
  </sheetViews>
  <sheetFormatPr baseColWidth="10" defaultColWidth="10" defaultRowHeight="17.25" x14ac:dyDescent="0.3"/>
  <cols>
    <col min="1" max="1" width="15.625" style="22" customWidth="1"/>
    <col min="2" max="2" width="21.875" style="22" customWidth="1"/>
    <col min="3" max="3" width="15.625" style="22" customWidth="1"/>
    <col min="4" max="4" width="41.375" style="24" customWidth="1"/>
    <col min="5" max="5" width="34.75" style="24" customWidth="1"/>
    <col min="6" max="6" width="36.125" style="24" customWidth="1"/>
    <col min="7" max="7" width="20.5" style="22" customWidth="1"/>
    <col min="8" max="8" width="20" style="22" customWidth="1"/>
    <col min="9" max="9" width="54.875" style="22" customWidth="1"/>
    <col min="10" max="10" width="20.875" style="40" customWidth="1"/>
    <col min="11" max="11" width="14.125" style="31" customWidth="1"/>
    <col min="12" max="12" width="12.875" style="31" customWidth="1"/>
    <col min="13" max="13" width="11" style="22" customWidth="1"/>
    <col min="14" max="16" width="11.125" style="22" customWidth="1"/>
    <col min="17" max="17" width="31.125" style="22" customWidth="1"/>
    <col min="18" max="18" width="27.875" style="22" customWidth="1"/>
    <col min="19" max="19" width="45.625" style="22" customWidth="1"/>
    <col min="20" max="21" width="22.625" style="22" customWidth="1"/>
    <col min="22" max="22" width="32" style="111" customWidth="1"/>
    <col min="23" max="23" width="19.375" style="22" customWidth="1"/>
    <col min="24" max="24" width="39.625" style="22" customWidth="1"/>
    <col min="25" max="25" width="44.25" style="20" customWidth="1"/>
    <col min="26" max="26" width="41.625" style="22" customWidth="1"/>
    <col min="27" max="27" width="40.125" style="22" customWidth="1"/>
    <col min="28" max="28" width="38.5" style="22" customWidth="1"/>
    <col min="29" max="29" width="37.25" style="22" customWidth="1"/>
    <col min="30" max="31" width="33.25" customWidth="1"/>
    <col min="32" max="32" width="16.25" bestFit="1" customWidth="1"/>
    <col min="33" max="33" width="13.625" bestFit="1" customWidth="1"/>
  </cols>
  <sheetData>
    <row r="1" spans="1:31" ht="71.25" customHeight="1" x14ac:dyDescent="0.25">
      <c r="A1"/>
      <c r="B1"/>
      <c r="C1"/>
      <c r="D1" s="626" t="s">
        <v>4285</v>
      </c>
      <c r="E1" s="627"/>
      <c r="F1" s="627"/>
      <c r="G1"/>
      <c r="H1"/>
      <c r="I1"/>
      <c r="J1"/>
      <c r="K1"/>
      <c r="L1"/>
      <c r="M1"/>
      <c r="N1"/>
      <c r="O1"/>
      <c r="P1"/>
      <c r="Q1"/>
      <c r="R1"/>
      <c r="S1"/>
      <c r="T1"/>
      <c r="U1"/>
      <c r="V1"/>
      <c r="W1"/>
      <c r="X1"/>
      <c r="Y1"/>
      <c r="Z1"/>
      <c r="AA1"/>
      <c r="AB1"/>
      <c r="AC1"/>
    </row>
    <row r="2" spans="1:31" ht="39" customHeight="1" x14ac:dyDescent="0.25">
      <c r="A2" s="642" t="s">
        <v>5</v>
      </c>
      <c r="B2" s="643"/>
      <c r="C2" s="643"/>
      <c r="D2" s="643"/>
      <c r="E2" s="643"/>
      <c r="F2" s="643"/>
      <c r="G2" s="643"/>
      <c r="H2" s="643"/>
      <c r="I2" s="643"/>
      <c r="J2" s="643"/>
      <c r="K2" s="643"/>
      <c r="L2" s="643"/>
      <c r="M2" s="642" t="s">
        <v>6</v>
      </c>
      <c r="N2" s="643"/>
      <c r="O2" s="643"/>
      <c r="P2" s="644"/>
      <c r="Q2" s="640" t="s">
        <v>7</v>
      </c>
      <c r="R2" s="641"/>
      <c r="S2" s="641"/>
      <c r="T2" s="641"/>
      <c r="U2" s="641"/>
      <c r="V2" s="641"/>
      <c r="W2" s="641"/>
      <c r="X2" s="635" t="s">
        <v>8</v>
      </c>
      <c r="Y2" s="635"/>
      <c r="Z2" s="635"/>
      <c r="AA2" s="635"/>
      <c r="AB2" s="635"/>
      <c r="AC2" s="655" t="s">
        <v>9</v>
      </c>
      <c r="AD2" s="497" t="s">
        <v>3831</v>
      </c>
      <c r="AE2" s="497"/>
    </row>
    <row r="3" spans="1:31" ht="45" customHeight="1" x14ac:dyDescent="0.25">
      <c r="A3" s="371" t="s">
        <v>10</v>
      </c>
      <c r="B3" s="54" t="s">
        <v>1624</v>
      </c>
      <c r="C3" s="371" t="s">
        <v>11</v>
      </c>
      <c r="D3" s="23" t="s">
        <v>12</v>
      </c>
      <c r="E3" s="23" t="s">
        <v>13</v>
      </c>
      <c r="F3" s="23" t="s">
        <v>14</v>
      </c>
      <c r="G3" s="371" t="s">
        <v>15</v>
      </c>
      <c r="H3" s="371" t="s">
        <v>16</v>
      </c>
      <c r="I3" s="26" t="s">
        <v>17</v>
      </c>
      <c r="J3" s="39" t="s">
        <v>18</v>
      </c>
      <c r="K3" s="30" t="s">
        <v>19</v>
      </c>
      <c r="L3" s="30" t="s">
        <v>20</v>
      </c>
      <c r="M3" s="21" t="s">
        <v>21</v>
      </c>
      <c r="N3" s="21" t="s">
        <v>22</v>
      </c>
      <c r="O3" s="21" t="s">
        <v>23</v>
      </c>
      <c r="P3" s="21" t="s">
        <v>24</v>
      </c>
      <c r="Q3" s="254" t="s">
        <v>25</v>
      </c>
      <c r="R3" s="54" t="s">
        <v>1562</v>
      </c>
      <c r="S3" s="371" t="s">
        <v>26</v>
      </c>
      <c r="T3" s="371" t="s">
        <v>27</v>
      </c>
      <c r="U3" s="371" t="s">
        <v>28</v>
      </c>
      <c r="V3" s="371" t="s">
        <v>29</v>
      </c>
      <c r="W3" s="371" t="s">
        <v>30</v>
      </c>
      <c r="X3" s="371" t="s">
        <v>31</v>
      </c>
      <c r="Y3" s="371" t="s">
        <v>32</v>
      </c>
      <c r="Z3" s="371" t="s">
        <v>33</v>
      </c>
      <c r="AA3" s="371" t="s">
        <v>34</v>
      </c>
      <c r="AB3" s="371" t="s">
        <v>2234</v>
      </c>
      <c r="AC3" s="655"/>
      <c r="AD3" s="347" t="s">
        <v>3832</v>
      </c>
      <c r="AE3" s="347" t="s">
        <v>3833</v>
      </c>
    </row>
    <row r="4" spans="1:31" ht="55.5" customHeight="1" x14ac:dyDescent="0.25">
      <c r="A4" s="748" t="s">
        <v>1288</v>
      </c>
      <c r="B4" s="748" t="s">
        <v>2756</v>
      </c>
      <c r="C4" s="748" t="s">
        <v>4090</v>
      </c>
      <c r="D4" s="522" t="s">
        <v>4079</v>
      </c>
      <c r="E4" s="522" t="s">
        <v>4080</v>
      </c>
      <c r="F4" s="522" t="s">
        <v>4081</v>
      </c>
      <c r="G4" s="450" t="s">
        <v>4082</v>
      </c>
      <c r="H4" s="323" t="s">
        <v>4087</v>
      </c>
      <c r="I4" s="346" t="s">
        <v>4084</v>
      </c>
      <c r="J4" s="64">
        <v>0.1</v>
      </c>
      <c r="K4" s="33">
        <v>44563</v>
      </c>
      <c r="L4" s="33">
        <v>44592</v>
      </c>
      <c r="M4" s="34">
        <v>1</v>
      </c>
      <c r="N4" s="34">
        <v>1</v>
      </c>
      <c r="O4" s="34">
        <v>1</v>
      </c>
      <c r="P4" s="138">
        <v>1</v>
      </c>
      <c r="Q4" s="351" t="s">
        <v>72</v>
      </c>
      <c r="R4" s="314" t="s">
        <v>1564</v>
      </c>
      <c r="S4" s="447" t="s">
        <v>4083</v>
      </c>
      <c r="T4" s="447" t="s">
        <v>40</v>
      </c>
      <c r="U4" s="447" t="s">
        <v>40</v>
      </c>
      <c r="V4" s="351" t="s">
        <v>1652</v>
      </c>
      <c r="W4" s="351" t="s">
        <v>1442</v>
      </c>
      <c r="X4" s="742" t="s">
        <v>1281</v>
      </c>
      <c r="Y4" s="742" t="s">
        <v>1290</v>
      </c>
      <c r="Z4" s="742" t="s">
        <v>1548</v>
      </c>
      <c r="AA4" s="742" t="s">
        <v>3044</v>
      </c>
      <c r="AB4" s="742" t="s">
        <v>1303</v>
      </c>
      <c r="AC4" s="742" t="s">
        <v>4158</v>
      </c>
      <c r="AD4" s="745">
        <f>(296610000+18400000)/5</f>
        <v>63002000</v>
      </c>
      <c r="AE4" s="745">
        <v>0</v>
      </c>
    </row>
    <row r="5" spans="1:31" ht="55.5" customHeight="1" x14ac:dyDescent="0.25">
      <c r="A5" s="750"/>
      <c r="B5" s="750"/>
      <c r="C5" s="750"/>
      <c r="D5" s="523"/>
      <c r="E5" s="523"/>
      <c r="F5" s="523"/>
      <c r="G5" s="451"/>
      <c r="H5" s="323" t="s">
        <v>4088</v>
      </c>
      <c r="I5" s="346" t="s">
        <v>4085</v>
      </c>
      <c r="J5" s="64">
        <v>0.7</v>
      </c>
      <c r="K5" s="33">
        <v>44593</v>
      </c>
      <c r="L5" s="33">
        <v>44926</v>
      </c>
      <c r="M5" s="34">
        <v>0.25</v>
      </c>
      <c r="N5" s="34">
        <v>0.5</v>
      </c>
      <c r="O5" s="34">
        <v>0.75</v>
      </c>
      <c r="P5" s="138">
        <v>1</v>
      </c>
      <c r="Q5" s="351" t="s">
        <v>72</v>
      </c>
      <c r="R5" s="314" t="s">
        <v>1564</v>
      </c>
      <c r="S5" s="448"/>
      <c r="T5" s="448"/>
      <c r="U5" s="448"/>
      <c r="V5" s="351" t="s">
        <v>1652</v>
      </c>
      <c r="W5" s="351" t="s">
        <v>1442</v>
      </c>
      <c r="X5" s="743"/>
      <c r="Y5" s="743"/>
      <c r="Z5" s="743"/>
      <c r="AA5" s="743"/>
      <c r="AB5" s="743"/>
      <c r="AC5" s="743"/>
      <c r="AD5" s="746"/>
      <c r="AE5" s="746"/>
    </row>
    <row r="6" spans="1:31" ht="55.5" customHeight="1" x14ac:dyDescent="0.25">
      <c r="A6" s="749"/>
      <c r="B6" s="749"/>
      <c r="C6" s="749"/>
      <c r="D6" s="564"/>
      <c r="E6" s="564"/>
      <c r="F6" s="564"/>
      <c r="G6" s="452"/>
      <c r="H6" s="323" t="s">
        <v>4089</v>
      </c>
      <c r="I6" s="346" t="s">
        <v>4086</v>
      </c>
      <c r="J6" s="64">
        <v>0.2</v>
      </c>
      <c r="K6" s="33">
        <v>44896</v>
      </c>
      <c r="L6" s="33">
        <v>44926</v>
      </c>
      <c r="M6" s="34">
        <v>0</v>
      </c>
      <c r="N6" s="34">
        <v>0.2</v>
      </c>
      <c r="O6" s="34">
        <v>0.6</v>
      </c>
      <c r="P6" s="138">
        <v>1</v>
      </c>
      <c r="Q6" s="351" t="s">
        <v>72</v>
      </c>
      <c r="R6" s="314" t="s">
        <v>1564</v>
      </c>
      <c r="S6" s="449"/>
      <c r="T6" s="449"/>
      <c r="U6" s="449"/>
      <c r="V6" s="351" t="s">
        <v>1652</v>
      </c>
      <c r="W6" s="351" t="s">
        <v>1442</v>
      </c>
      <c r="X6" s="744"/>
      <c r="Y6" s="744"/>
      <c r="Z6" s="744"/>
      <c r="AA6" s="744"/>
      <c r="AB6" s="744"/>
      <c r="AC6" s="744"/>
      <c r="AD6" s="747"/>
      <c r="AE6" s="747"/>
    </row>
    <row r="7" spans="1:31" ht="52.5" customHeight="1" x14ac:dyDescent="0.25">
      <c r="A7" s="748" t="s">
        <v>1288</v>
      </c>
      <c r="B7" s="748" t="s">
        <v>2756</v>
      </c>
      <c r="C7" s="748" t="s">
        <v>4092</v>
      </c>
      <c r="D7" s="522" t="s">
        <v>4091</v>
      </c>
      <c r="E7" s="522" t="s">
        <v>4080</v>
      </c>
      <c r="F7" s="522" t="s">
        <v>4093</v>
      </c>
      <c r="G7" s="450" t="s">
        <v>4082</v>
      </c>
      <c r="H7" s="323" t="s">
        <v>4096</v>
      </c>
      <c r="I7" s="346" t="s">
        <v>4094</v>
      </c>
      <c r="J7" s="64">
        <v>0.1</v>
      </c>
      <c r="K7" s="33">
        <v>44563</v>
      </c>
      <c r="L7" s="33">
        <v>44592</v>
      </c>
      <c r="M7" s="34">
        <v>1</v>
      </c>
      <c r="N7" s="34">
        <v>1</v>
      </c>
      <c r="O7" s="34">
        <v>1</v>
      </c>
      <c r="P7" s="34">
        <v>1</v>
      </c>
      <c r="Q7" s="351" t="s">
        <v>72</v>
      </c>
      <c r="R7" s="314" t="s">
        <v>1564</v>
      </c>
      <c r="S7" s="447" t="s">
        <v>4083</v>
      </c>
      <c r="T7" s="447" t="s">
        <v>40</v>
      </c>
      <c r="U7" s="447" t="s">
        <v>40</v>
      </c>
      <c r="V7" s="351" t="s">
        <v>1652</v>
      </c>
      <c r="W7" s="351" t="s">
        <v>1442</v>
      </c>
      <c r="X7" s="742" t="s">
        <v>1281</v>
      </c>
      <c r="Y7" s="742" t="s">
        <v>1290</v>
      </c>
      <c r="Z7" s="742" t="s">
        <v>1548</v>
      </c>
      <c r="AA7" s="742" t="s">
        <v>3044</v>
      </c>
      <c r="AB7" s="742" t="s">
        <v>1303</v>
      </c>
      <c r="AC7" s="742" t="s">
        <v>4158</v>
      </c>
      <c r="AD7" s="745">
        <f>(296610000+18400000)/5</f>
        <v>63002000</v>
      </c>
      <c r="AE7" s="745">
        <v>0</v>
      </c>
    </row>
    <row r="8" spans="1:31" ht="52.5" customHeight="1" x14ac:dyDescent="0.25">
      <c r="A8" s="750"/>
      <c r="B8" s="750"/>
      <c r="C8" s="750"/>
      <c r="D8" s="523"/>
      <c r="E8" s="523"/>
      <c r="F8" s="523"/>
      <c r="G8" s="451"/>
      <c r="H8" s="323" t="s">
        <v>4097</v>
      </c>
      <c r="I8" s="346" t="s">
        <v>4095</v>
      </c>
      <c r="J8" s="64">
        <v>0.7</v>
      </c>
      <c r="K8" s="33">
        <v>44593</v>
      </c>
      <c r="L8" s="33">
        <v>44926</v>
      </c>
      <c r="M8" s="34">
        <v>0.25</v>
      </c>
      <c r="N8" s="34">
        <v>0.5</v>
      </c>
      <c r="O8" s="34">
        <v>0.75</v>
      </c>
      <c r="P8" s="138">
        <v>1</v>
      </c>
      <c r="Q8" s="351" t="s">
        <v>72</v>
      </c>
      <c r="R8" s="314" t="s">
        <v>1564</v>
      </c>
      <c r="S8" s="448"/>
      <c r="T8" s="448"/>
      <c r="U8" s="448"/>
      <c r="V8" s="351" t="s">
        <v>1652</v>
      </c>
      <c r="W8" s="351" t="s">
        <v>1442</v>
      </c>
      <c r="X8" s="743"/>
      <c r="Y8" s="743"/>
      <c r="Z8" s="743"/>
      <c r="AA8" s="743"/>
      <c r="AB8" s="743"/>
      <c r="AC8" s="743"/>
      <c r="AD8" s="746"/>
      <c r="AE8" s="746"/>
    </row>
    <row r="9" spans="1:31" ht="52.5" customHeight="1" x14ac:dyDescent="0.25">
      <c r="A9" s="749"/>
      <c r="B9" s="749"/>
      <c r="C9" s="749"/>
      <c r="D9" s="564"/>
      <c r="E9" s="564"/>
      <c r="F9" s="564"/>
      <c r="G9" s="452"/>
      <c r="H9" s="323" t="s">
        <v>4098</v>
      </c>
      <c r="I9" s="346" t="s">
        <v>4086</v>
      </c>
      <c r="J9" s="64">
        <v>0.2</v>
      </c>
      <c r="K9" s="33">
        <v>44896</v>
      </c>
      <c r="L9" s="33">
        <v>44926</v>
      </c>
      <c r="M9" s="34">
        <v>0</v>
      </c>
      <c r="N9" s="34">
        <v>0.2</v>
      </c>
      <c r="O9" s="34">
        <v>0.6</v>
      </c>
      <c r="P9" s="138">
        <v>1</v>
      </c>
      <c r="Q9" s="351" t="s">
        <v>72</v>
      </c>
      <c r="R9" s="314" t="s">
        <v>1564</v>
      </c>
      <c r="S9" s="449"/>
      <c r="T9" s="449"/>
      <c r="U9" s="449"/>
      <c r="V9" s="351" t="s">
        <v>1652</v>
      </c>
      <c r="W9" s="351" t="s">
        <v>1442</v>
      </c>
      <c r="X9" s="744"/>
      <c r="Y9" s="744"/>
      <c r="Z9" s="744"/>
      <c r="AA9" s="744"/>
      <c r="AB9" s="744"/>
      <c r="AC9" s="744"/>
      <c r="AD9" s="747"/>
      <c r="AE9" s="747"/>
    </row>
    <row r="10" spans="1:31" ht="68.25" customHeight="1" x14ac:dyDescent="0.25">
      <c r="A10" s="748" t="s">
        <v>1288</v>
      </c>
      <c r="B10" s="748" t="s">
        <v>2756</v>
      </c>
      <c r="C10" s="748" t="s">
        <v>4099</v>
      </c>
      <c r="D10" s="522" t="s">
        <v>4100</v>
      </c>
      <c r="E10" s="522" t="s">
        <v>4101</v>
      </c>
      <c r="F10" s="522" t="s">
        <v>4011</v>
      </c>
      <c r="G10" s="450" t="s">
        <v>4082</v>
      </c>
      <c r="H10" s="323" t="s">
        <v>4104</v>
      </c>
      <c r="I10" s="346" t="s">
        <v>4102</v>
      </c>
      <c r="J10" s="64">
        <v>0.7</v>
      </c>
      <c r="K10" s="33">
        <v>44563</v>
      </c>
      <c r="L10" s="33">
        <v>44926</v>
      </c>
      <c r="M10" s="34">
        <v>0.25</v>
      </c>
      <c r="N10" s="34">
        <v>0.5</v>
      </c>
      <c r="O10" s="34">
        <v>0.75</v>
      </c>
      <c r="P10" s="138">
        <v>1</v>
      </c>
      <c r="Q10" s="351" t="s">
        <v>72</v>
      </c>
      <c r="R10" s="314" t="s">
        <v>1564</v>
      </c>
      <c r="S10" s="447" t="s">
        <v>4083</v>
      </c>
      <c r="T10" s="447" t="s">
        <v>40</v>
      </c>
      <c r="U10" s="447" t="s">
        <v>40</v>
      </c>
      <c r="V10" s="351" t="s">
        <v>1652</v>
      </c>
      <c r="W10" s="351" t="s">
        <v>1442</v>
      </c>
      <c r="X10" s="742" t="s">
        <v>1281</v>
      </c>
      <c r="Y10" s="742" t="s">
        <v>1290</v>
      </c>
      <c r="Z10" s="742" t="s">
        <v>1548</v>
      </c>
      <c r="AA10" s="742" t="s">
        <v>3044</v>
      </c>
      <c r="AB10" s="742" t="s">
        <v>1303</v>
      </c>
      <c r="AC10" s="742" t="s">
        <v>4158</v>
      </c>
      <c r="AD10" s="745">
        <f>(296610000+18400000)/5</f>
        <v>63002000</v>
      </c>
      <c r="AE10" s="745">
        <v>0</v>
      </c>
    </row>
    <row r="11" spans="1:31" ht="78" customHeight="1" x14ac:dyDescent="0.25">
      <c r="A11" s="749"/>
      <c r="B11" s="749"/>
      <c r="C11" s="749"/>
      <c r="D11" s="564"/>
      <c r="E11" s="564"/>
      <c r="F11" s="564"/>
      <c r="G11" s="452"/>
      <c r="H11" s="323" t="s">
        <v>4105</v>
      </c>
      <c r="I11" s="346" t="s">
        <v>4103</v>
      </c>
      <c r="J11" s="64">
        <v>0.3</v>
      </c>
      <c r="K11" s="33">
        <v>44593</v>
      </c>
      <c r="L11" s="33">
        <v>44926</v>
      </c>
      <c r="M11" s="34">
        <v>0.25</v>
      </c>
      <c r="N11" s="34">
        <v>0.5</v>
      </c>
      <c r="O11" s="34">
        <v>0.75</v>
      </c>
      <c r="P11" s="138">
        <v>1</v>
      </c>
      <c r="Q11" s="351" t="s">
        <v>72</v>
      </c>
      <c r="R11" s="314" t="s">
        <v>1564</v>
      </c>
      <c r="S11" s="449"/>
      <c r="T11" s="449"/>
      <c r="U11" s="449"/>
      <c r="V11" s="351" t="s">
        <v>1652</v>
      </c>
      <c r="W11" s="351" t="s">
        <v>1442</v>
      </c>
      <c r="X11" s="744"/>
      <c r="Y11" s="744"/>
      <c r="Z11" s="744"/>
      <c r="AA11" s="744"/>
      <c r="AB11" s="744"/>
      <c r="AC11" s="744"/>
      <c r="AD11" s="747"/>
      <c r="AE11" s="747"/>
    </row>
    <row r="12" spans="1:31" ht="140.25" customHeight="1" x14ac:dyDescent="0.25">
      <c r="A12" s="389" t="s">
        <v>1288</v>
      </c>
      <c r="B12" s="372" t="s">
        <v>2756</v>
      </c>
      <c r="C12" s="372" t="s">
        <v>4106</v>
      </c>
      <c r="D12" s="345" t="s">
        <v>4108</v>
      </c>
      <c r="E12" s="345" t="s">
        <v>4109</v>
      </c>
      <c r="F12" s="345" t="s">
        <v>4110</v>
      </c>
      <c r="G12" s="329" t="s">
        <v>2989</v>
      </c>
      <c r="H12" s="323" t="s">
        <v>4113</v>
      </c>
      <c r="I12" s="346" t="s">
        <v>4111</v>
      </c>
      <c r="J12" s="64">
        <v>1</v>
      </c>
      <c r="K12" s="33">
        <v>44593</v>
      </c>
      <c r="L12" s="33">
        <v>44926</v>
      </c>
      <c r="M12" s="34">
        <v>0.25</v>
      </c>
      <c r="N12" s="34">
        <v>0.5</v>
      </c>
      <c r="O12" s="34">
        <v>0.75</v>
      </c>
      <c r="P12" s="138">
        <v>1</v>
      </c>
      <c r="Q12" s="351" t="s">
        <v>1306</v>
      </c>
      <c r="R12" s="314" t="s">
        <v>1564</v>
      </c>
      <c r="S12" s="351" t="s">
        <v>4112</v>
      </c>
      <c r="T12" s="351" t="s">
        <v>40</v>
      </c>
      <c r="U12" s="351" t="s">
        <v>40</v>
      </c>
      <c r="V12" s="351" t="s">
        <v>1652</v>
      </c>
      <c r="W12" s="351" t="s">
        <v>46</v>
      </c>
      <c r="X12" s="390" t="s">
        <v>1281</v>
      </c>
      <c r="Y12" s="391" t="s">
        <v>1290</v>
      </c>
      <c r="Z12" s="391" t="s">
        <v>1548</v>
      </c>
      <c r="AA12" s="391" t="s">
        <v>2845</v>
      </c>
      <c r="AB12" s="391" t="s">
        <v>1303</v>
      </c>
      <c r="AC12" s="391" t="s">
        <v>4159</v>
      </c>
      <c r="AD12" s="392">
        <f>(296610000+18400000)/5</f>
        <v>63002000</v>
      </c>
      <c r="AE12" s="392">
        <v>0</v>
      </c>
    </row>
    <row r="13" spans="1:31" ht="136.5" customHeight="1" x14ac:dyDescent="0.25">
      <c r="A13" s="389" t="s">
        <v>1288</v>
      </c>
      <c r="B13" s="372" t="s">
        <v>2756</v>
      </c>
      <c r="C13" s="372" t="s">
        <v>4107</v>
      </c>
      <c r="D13" s="345" t="s">
        <v>4114</v>
      </c>
      <c r="E13" s="345" t="s">
        <v>4115</v>
      </c>
      <c r="F13" s="345" t="s">
        <v>4118</v>
      </c>
      <c r="G13" s="329" t="s">
        <v>2989</v>
      </c>
      <c r="H13" s="323" t="s">
        <v>4119</v>
      </c>
      <c r="I13" s="346" t="s">
        <v>4116</v>
      </c>
      <c r="J13" s="64">
        <v>1</v>
      </c>
      <c r="K13" s="33">
        <v>44563</v>
      </c>
      <c r="L13" s="33">
        <v>44926</v>
      </c>
      <c r="M13" s="34">
        <v>0.25</v>
      </c>
      <c r="N13" s="34">
        <v>0.5</v>
      </c>
      <c r="O13" s="34">
        <v>0.75</v>
      </c>
      <c r="P13" s="138">
        <v>1</v>
      </c>
      <c r="Q13" s="351" t="s">
        <v>1306</v>
      </c>
      <c r="R13" s="351" t="s">
        <v>1564</v>
      </c>
      <c r="S13" s="351" t="s">
        <v>4117</v>
      </c>
      <c r="T13" s="351" t="s">
        <v>40</v>
      </c>
      <c r="U13" s="351" t="s">
        <v>40</v>
      </c>
      <c r="V13" s="351" t="s">
        <v>1652</v>
      </c>
      <c r="W13" s="351" t="s">
        <v>46</v>
      </c>
      <c r="X13" s="390" t="s">
        <v>1281</v>
      </c>
      <c r="Y13" s="391" t="s">
        <v>1290</v>
      </c>
      <c r="Z13" s="391" t="s">
        <v>1548</v>
      </c>
      <c r="AA13" s="391" t="s">
        <v>2845</v>
      </c>
      <c r="AB13" s="391" t="s">
        <v>1303</v>
      </c>
      <c r="AC13" s="391" t="s">
        <v>4159</v>
      </c>
      <c r="AD13" s="392">
        <f>(296610000+18400000)/5</f>
        <v>63002000</v>
      </c>
      <c r="AE13" s="392">
        <v>0</v>
      </c>
    </row>
    <row r="14" spans="1:31" ht="96.75" customHeight="1" x14ac:dyDescent="0.25">
      <c r="A14" s="453" t="s">
        <v>1288</v>
      </c>
      <c r="B14" s="659" t="s">
        <v>2748</v>
      </c>
      <c r="C14" s="659" t="s">
        <v>3005</v>
      </c>
      <c r="D14" s="647" t="s">
        <v>3054</v>
      </c>
      <c r="E14" s="552" t="s">
        <v>3047</v>
      </c>
      <c r="F14" s="129" t="s">
        <v>3803</v>
      </c>
      <c r="G14" s="525" t="s">
        <v>2989</v>
      </c>
      <c r="H14" s="356" t="s">
        <v>3006</v>
      </c>
      <c r="I14" s="364" t="s">
        <v>3804</v>
      </c>
      <c r="J14" s="184">
        <v>0.8</v>
      </c>
      <c r="K14" s="57">
        <v>44835</v>
      </c>
      <c r="L14" s="57">
        <v>44926</v>
      </c>
      <c r="M14" s="58">
        <v>0</v>
      </c>
      <c r="N14" s="58">
        <v>0</v>
      </c>
      <c r="O14" s="58">
        <v>0</v>
      </c>
      <c r="P14" s="59">
        <v>1</v>
      </c>
      <c r="Q14" s="357" t="s">
        <v>1306</v>
      </c>
      <c r="R14" s="357" t="s">
        <v>1564</v>
      </c>
      <c r="S14" s="517" t="s">
        <v>3799</v>
      </c>
      <c r="T14" s="517" t="s">
        <v>40</v>
      </c>
      <c r="U14" s="517" t="s">
        <v>40</v>
      </c>
      <c r="V14" s="357" t="s">
        <v>1652</v>
      </c>
      <c r="W14" s="357" t="s">
        <v>46</v>
      </c>
      <c r="X14" s="593" t="s">
        <v>1395</v>
      </c>
      <c r="Y14" s="527" t="s">
        <v>1460</v>
      </c>
      <c r="Z14" s="527" t="s">
        <v>1729</v>
      </c>
      <c r="AA14" s="527" t="s">
        <v>3044</v>
      </c>
      <c r="AB14" s="527" t="s">
        <v>1303</v>
      </c>
      <c r="AC14" s="636"/>
      <c r="AD14" s="477">
        <v>32432500</v>
      </c>
      <c r="AE14" s="477">
        <v>0</v>
      </c>
    </row>
    <row r="15" spans="1:31" ht="99" customHeight="1" x14ac:dyDescent="0.25">
      <c r="A15" s="455"/>
      <c r="B15" s="661"/>
      <c r="C15" s="661"/>
      <c r="D15" s="648"/>
      <c r="E15" s="552"/>
      <c r="F15" s="129" t="s">
        <v>3055</v>
      </c>
      <c r="G15" s="526"/>
      <c r="H15" s="356" t="s">
        <v>3056</v>
      </c>
      <c r="I15" s="344" t="s">
        <v>3057</v>
      </c>
      <c r="J15" s="184">
        <v>0.2</v>
      </c>
      <c r="K15" s="57">
        <v>44576</v>
      </c>
      <c r="L15" s="57">
        <v>44926</v>
      </c>
      <c r="M15" s="58">
        <v>0.25</v>
      </c>
      <c r="N15" s="58">
        <v>0.5</v>
      </c>
      <c r="O15" s="58">
        <v>0.75</v>
      </c>
      <c r="P15" s="59">
        <v>1</v>
      </c>
      <c r="Q15" s="357" t="s">
        <v>1306</v>
      </c>
      <c r="R15" s="357" t="s">
        <v>1564</v>
      </c>
      <c r="S15" s="518"/>
      <c r="T15" s="518"/>
      <c r="U15" s="518"/>
      <c r="V15" s="357" t="s">
        <v>1652</v>
      </c>
      <c r="W15" s="357" t="s">
        <v>46</v>
      </c>
      <c r="X15" s="594"/>
      <c r="Y15" s="527"/>
      <c r="Z15" s="527"/>
      <c r="AA15" s="527"/>
      <c r="AB15" s="527"/>
      <c r="AC15" s="637"/>
      <c r="AD15" s="478"/>
      <c r="AE15" s="478"/>
    </row>
    <row r="16" spans="1:31" ht="74.25" customHeight="1" x14ac:dyDescent="0.25">
      <c r="A16" s="542" t="s">
        <v>1288</v>
      </c>
      <c r="B16" s="677" t="s">
        <v>2749</v>
      </c>
      <c r="C16" s="542" t="s">
        <v>2943</v>
      </c>
      <c r="D16" s="460" t="s">
        <v>3808</v>
      </c>
      <c r="E16" s="460" t="s">
        <v>2925</v>
      </c>
      <c r="F16" s="364" t="s">
        <v>2926</v>
      </c>
      <c r="G16" s="623" t="s">
        <v>1661</v>
      </c>
      <c r="H16" s="393" t="s">
        <v>2955</v>
      </c>
      <c r="I16" s="344" t="s">
        <v>2927</v>
      </c>
      <c r="J16" s="184">
        <v>0.5</v>
      </c>
      <c r="K16" s="394">
        <v>44562</v>
      </c>
      <c r="L16" s="394">
        <v>44926</v>
      </c>
      <c r="M16" s="395">
        <v>0.25</v>
      </c>
      <c r="N16" s="395">
        <v>0.5</v>
      </c>
      <c r="O16" s="395">
        <v>0.75</v>
      </c>
      <c r="P16" s="395">
        <v>1</v>
      </c>
      <c r="Q16" s="357" t="s">
        <v>1355</v>
      </c>
      <c r="R16" s="357" t="s">
        <v>1564</v>
      </c>
      <c r="S16" s="517" t="s">
        <v>3809</v>
      </c>
      <c r="T16" s="517" t="s">
        <v>40</v>
      </c>
      <c r="U16" s="517" t="s">
        <v>40</v>
      </c>
      <c r="V16" s="337" t="s">
        <v>1634</v>
      </c>
      <c r="W16" s="357" t="s">
        <v>1442</v>
      </c>
      <c r="X16" s="517" t="s">
        <v>1432</v>
      </c>
      <c r="Y16" s="525" t="s">
        <v>1526</v>
      </c>
      <c r="Z16" s="525" t="s">
        <v>1548</v>
      </c>
      <c r="AA16" s="525" t="s">
        <v>1548</v>
      </c>
      <c r="AB16" s="525" t="s">
        <v>1319</v>
      </c>
      <c r="AC16" s="580" t="s">
        <v>3810</v>
      </c>
      <c r="AD16" s="470">
        <v>45602800</v>
      </c>
      <c r="AE16" s="473">
        <v>0</v>
      </c>
    </row>
    <row r="17" spans="1:31" ht="74.25" customHeight="1" x14ac:dyDescent="0.25">
      <c r="A17" s="542"/>
      <c r="B17" s="677"/>
      <c r="C17" s="542"/>
      <c r="D17" s="462"/>
      <c r="E17" s="461"/>
      <c r="F17" s="364" t="s">
        <v>2928</v>
      </c>
      <c r="G17" s="625"/>
      <c r="H17" s="393" t="s">
        <v>2956</v>
      </c>
      <c r="I17" s="344" t="s">
        <v>3811</v>
      </c>
      <c r="J17" s="187">
        <v>0.5</v>
      </c>
      <c r="K17" s="396">
        <v>44562</v>
      </c>
      <c r="L17" s="396">
        <v>44926</v>
      </c>
      <c r="M17" s="397">
        <v>0.25</v>
      </c>
      <c r="N17" s="397">
        <v>0.5</v>
      </c>
      <c r="O17" s="397">
        <v>0.75</v>
      </c>
      <c r="P17" s="397">
        <v>1</v>
      </c>
      <c r="Q17" s="160" t="s">
        <v>1355</v>
      </c>
      <c r="R17" s="357" t="s">
        <v>1564</v>
      </c>
      <c r="S17" s="518"/>
      <c r="T17" s="518"/>
      <c r="U17" s="518"/>
      <c r="V17" s="337" t="s">
        <v>1634</v>
      </c>
      <c r="W17" s="357" t="s">
        <v>1442</v>
      </c>
      <c r="X17" s="518"/>
      <c r="Y17" s="526"/>
      <c r="Z17" s="526"/>
      <c r="AA17" s="526"/>
      <c r="AB17" s="526"/>
      <c r="AC17" s="581"/>
      <c r="AD17" s="472"/>
      <c r="AE17" s="473"/>
    </row>
    <row r="18" spans="1:31" ht="45" customHeight="1" x14ac:dyDescent="0.25">
      <c r="A18" s="532" t="s">
        <v>1288</v>
      </c>
      <c r="B18" s="532" t="s">
        <v>3274</v>
      </c>
      <c r="C18" s="532" t="s">
        <v>3289</v>
      </c>
      <c r="D18" s="537" t="s">
        <v>3290</v>
      </c>
      <c r="E18" s="537" t="s">
        <v>3291</v>
      </c>
      <c r="F18" s="346" t="s">
        <v>3292</v>
      </c>
      <c r="G18" s="524" t="s">
        <v>3008</v>
      </c>
      <c r="H18" s="354" t="s">
        <v>3343</v>
      </c>
      <c r="I18" s="346" t="s">
        <v>3292</v>
      </c>
      <c r="J18" s="101">
        <v>0.2</v>
      </c>
      <c r="K18" s="33">
        <v>44621</v>
      </c>
      <c r="L18" s="33">
        <v>44651</v>
      </c>
      <c r="M18" s="34">
        <v>1</v>
      </c>
      <c r="N18" s="34">
        <v>1</v>
      </c>
      <c r="O18" s="34">
        <v>1</v>
      </c>
      <c r="P18" s="34">
        <v>1</v>
      </c>
      <c r="Q18" s="351" t="s">
        <v>1355</v>
      </c>
      <c r="R18" s="351" t="s">
        <v>1564</v>
      </c>
      <c r="S18" s="514" t="s">
        <v>3293</v>
      </c>
      <c r="T18" s="514" t="s">
        <v>40</v>
      </c>
      <c r="U18" s="514" t="s">
        <v>40</v>
      </c>
      <c r="V18" s="351" t="s">
        <v>3294</v>
      </c>
      <c r="W18" s="351" t="s">
        <v>1442</v>
      </c>
      <c r="X18" s="543" t="s">
        <v>1432</v>
      </c>
      <c r="Y18" s="524" t="s">
        <v>1526</v>
      </c>
      <c r="Z18" s="524" t="s">
        <v>1548</v>
      </c>
      <c r="AA18" s="524" t="s">
        <v>3044</v>
      </c>
      <c r="AB18" s="524" t="s">
        <v>1344</v>
      </c>
      <c r="AC18" s="545" t="s">
        <v>3822</v>
      </c>
      <c r="AD18" s="466">
        <v>89436880</v>
      </c>
      <c r="AE18" s="474">
        <v>29385383.800000001</v>
      </c>
    </row>
    <row r="19" spans="1:31" ht="45" customHeight="1" x14ac:dyDescent="0.25">
      <c r="A19" s="532"/>
      <c r="B19" s="532"/>
      <c r="C19" s="532"/>
      <c r="D19" s="537"/>
      <c r="E19" s="537"/>
      <c r="F19" s="346" t="s">
        <v>3295</v>
      </c>
      <c r="G19" s="524"/>
      <c r="H19" s="354" t="s">
        <v>3344</v>
      </c>
      <c r="I19" s="346" t="s">
        <v>3295</v>
      </c>
      <c r="J19" s="101">
        <v>0.2</v>
      </c>
      <c r="K19" s="33">
        <v>44652</v>
      </c>
      <c r="L19" s="33">
        <v>44712</v>
      </c>
      <c r="M19" s="34">
        <v>0</v>
      </c>
      <c r="N19" s="34">
        <v>1</v>
      </c>
      <c r="O19" s="34">
        <v>1</v>
      </c>
      <c r="P19" s="34">
        <v>1</v>
      </c>
      <c r="Q19" s="351" t="s">
        <v>1355</v>
      </c>
      <c r="R19" s="351" t="s">
        <v>1564</v>
      </c>
      <c r="S19" s="514"/>
      <c r="T19" s="514"/>
      <c r="U19" s="514"/>
      <c r="V19" s="351" t="s">
        <v>3294</v>
      </c>
      <c r="W19" s="351" t="s">
        <v>1442</v>
      </c>
      <c r="X19" s="543"/>
      <c r="Y19" s="524"/>
      <c r="Z19" s="524"/>
      <c r="AA19" s="524"/>
      <c r="AB19" s="524"/>
      <c r="AC19" s="545"/>
      <c r="AD19" s="466"/>
      <c r="AE19" s="474"/>
    </row>
    <row r="20" spans="1:31" ht="45" customHeight="1" x14ac:dyDescent="0.25">
      <c r="A20" s="532"/>
      <c r="B20" s="532"/>
      <c r="C20" s="532"/>
      <c r="D20" s="537"/>
      <c r="E20" s="537"/>
      <c r="F20" s="346" t="s">
        <v>3296</v>
      </c>
      <c r="G20" s="524"/>
      <c r="H20" s="354" t="s">
        <v>3345</v>
      </c>
      <c r="I20" s="346" t="s">
        <v>3296</v>
      </c>
      <c r="J20" s="101">
        <v>0.2</v>
      </c>
      <c r="K20" s="33">
        <v>44684</v>
      </c>
      <c r="L20" s="33">
        <v>44712</v>
      </c>
      <c r="M20" s="34">
        <v>0</v>
      </c>
      <c r="N20" s="34">
        <v>1</v>
      </c>
      <c r="O20" s="34">
        <v>1</v>
      </c>
      <c r="P20" s="34">
        <v>1</v>
      </c>
      <c r="Q20" s="351" t="s">
        <v>1355</v>
      </c>
      <c r="R20" s="351" t="s">
        <v>1564</v>
      </c>
      <c r="S20" s="514"/>
      <c r="T20" s="514"/>
      <c r="U20" s="514"/>
      <c r="V20" s="351" t="s">
        <v>3294</v>
      </c>
      <c r="W20" s="351" t="s">
        <v>1442</v>
      </c>
      <c r="X20" s="543"/>
      <c r="Y20" s="524"/>
      <c r="Z20" s="524"/>
      <c r="AA20" s="524"/>
      <c r="AB20" s="524"/>
      <c r="AC20" s="545"/>
      <c r="AD20" s="466"/>
      <c r="AE20" s="474"/>
    </row>
    <row r="21" spans="1:31" ht="45" customHeight="1" x14ac:dyDescent="0.25">
      <c r="A21" s="532"/>
      <c r="B21" s="532"/>
      <c r="C21" s="532"/>
      <c r="D21" s="537"/>
      <c r="E21" s="537"/>
      <c r="F21" s="494" t="s">
        <v>3297</v>
      </c>
      <c r="G21" s="524"/>
      <c r="H21" s="354" t="s">
        <v>3346</v>
      </c>
      <c r="I21" s="346" t="s">
        <v>3297</v>
      </c>
      <c r="J21" s="101">
        <v>0.2</v>
      </c>
      <c r="K21" s="33">
        <v>44743</v>
      </c>
      <c r="L21" s="33">
        <v>44804</v>
      </c>
      <c r="M21" s="34">
        <v>0</v>
      </c>
      <c r="N21" s="34">
        <v>0</v>
      </c>
      <c r="O21" s="34">
        <v>1</v>
      </c>
      <c r="P21" s="34">
        <v>1</v>
      </c>
      <c r="Q21" s="351" t="s">
        <v>1355</v>
      </c>
      <c r="R21" s="351" t="s">
        <v>1564</v>
      </c>
      <c r="S21" s="514"/>
      <c r="T21" s="514"/>
      <c r="U21" s="514"/>
      <c r="V21" s="351" t="s">
        <v>3294</v>
      </c>
      <c r="W21" s="351" t="s">
        <v>1442</v>
      </c>
      <c r="X21" s="543"/>
      <c r="Y21" s="524"/>
      <c r="Z21" s="524"/>
      <c r="AA21" s="524"/>
      <c r="AB21" s="524"/>
      <c r="AC21" s="545"/>
      <c r="AD21" s="466"/>
      <c r="AE21" s="474"/>
    </row>
    <row r="22" spans="1:31" ht="45" customHeight="1" x14ac:dyDescent="0.25">
      <c r="A22" s="532"/>
      <c r="B22" s="532"/>
      <c r="C22" s="532"/>
      <c r="D22" s="537"/>
      <c r="E22" s="537"/>
      <c r="F22" s="494"/>
      <c r="G22" s="524"/>
      <c r="H22" s="354" t="s">
        <v>3347</v>
      </c>
      <c r="I22" s="346" t="s">
        <v>3826</v>
      </c>
      <c r="J22" s="101">
        <v>0.2</v>
      </c>
      <c r="K22" s="33">
        <v>44835</v>
      </c>
      <c r="L22" s="33">
        <v>44896</v>
      </c>
      <c r="M22" s="34">
        <v>0</v>
      </c>
      <c r="N22" s="34">
        <v>0</v>
      </c>
      <c r="O22" s="34">
        <v>0</v>
      </c>
      <c r="P22" s="34">
        <v>1</v>
      </c>
      <c r="Q22" s="351" t="s">
        <v>1355</v>
      </c>
      <c r="R22" s="351" t="s">
        <v>1564</v>
      </c>
      <c r="S22" s="514"/>
      <c r="T22" s="514"/>
      <c r="U22" s="514"/>
      <c r="V22" s="351" t="s">
        <v>3294</v>
      </c>
      <c r="W22" s="351" t="s">
        <v>1442</v>
      </c>
      <c r="X22" s="543"/>
      <c r="Y22" s="524"/>
      <c r="Z22" s="524"/>
      <c r="AA22" s="524"/>
      <c r="AB22" s="524"/>
      <c r="AC22" s="545"/>
      <c r="AD22" s="466"/>
      <c r="AE22" s="474"/>
    </row>
    <row r="23" spans="1:31" ht="52.5" customHeight="1" x14ac:dyDescent="0.25">
      <c r="A23" s="532" t="s">
        <v>1288</v>
      </c>
      <c r="B23" s="532" t="s">
        <v>3274</v>
      </c>
      <c r="C23" s="532" t="s">
        <v>3298</v>
      </c>
      <c r="D23" s="537" t="s">
        <v>3299</v>
      </c>
      <c r="E23" s="537" t="s">
        <v>3300</v>
      </c>
      <c r="F23" s="494" t="s">
        <v>3301</v>
      </c>
      <c r="G23" s="524" t="s">
        <v>3008</v>
      </c>
      <c r="H23" s="354" t="s">
        <v>3348</v>
      </c>
      <c r="I23" s="346" t="s">
        <v>3302</v>
      </c>
      <c r="J23" s="101">
        <v>0.25</v>
      </c>
      <c r="K23" s="33">
        <v>44579</v>
      </c>
      <c r="L23" s="33">
        <v>44618</v>
      </c>
      <c r="M23" s="34">
        <v>1</v>
      </c>
      <c r="N23" s="34">
        <v>1</v>
      </c>
      <c r="O23" s="34">
        <v>1</v>
      </c>
      <c r="P23" s="34">
        <v>1</v>
      </c>
      <c r="Q23" s="351" t="s">
        <v>1355</v>
      </c>
      <c r="R23" s="351" t="s">
        <v>1564</v>
      </c>
      <c r="S23" s="514" t="s">
        <v>3303</v>
      </c>
      <c r="T23" s="514" t="s">
        <v>40</v>
      </c>
      <c r="U23" s="514" t="s">
        <v>40</v>
      </c>
      <c r="V23" s="351" t="s">
        <v>3294</v>
      </c>
      <c r="W23" s="351" t="s">
        <v>1442</v>
      </c>
      <c r="X23" s="524" t="s">
        <v>1432</v>
      </c>
      <c r="Y23" s="524" t="s">
        <v>1526</v>
      </c>
      <c r="Z23" s="524" t="s">
        <v>1548</v>
      </c>
      <c r="AA23" s="524" t="s">
        <v>3044</v>
      </c>
      <c r="AB23" s="544" t="s">
        <v>1344</v>
      </c>
      <c r="AC23" s="545" t="s">
        <v>3822</v>
      </c>
      <c r="AD23" s="466">
        <v>85758080</v>
      </c>
      <c r="AE23" s="474">
        <v>35302528.600000001</v>
      </c>
    </row>
    <row r="24" spans="1:31" ht="52.5" customHeight="1" x14ac:dyDescent="0.25">
      <c r="A24" s="532"/>
      <c r="B24" s="532"/>
      <c r="C24" s="532"/>
      <c r="D24" s="537"/>
      <c r="E24" s="537"/>
      <c r="F24" s="494"/>
      <c r="G24" s="524"/>
      <c r="H24" s="354" t="s">
        <v>3349</v>
      </c>
      <c r="I24" s="153" t="s">
        <v>3304</v>
      </c>
      <c r="J24" s="101">
        <v>0.35</v>
      </c>
      <c r="K24" s="33">
        <v>44592</v>
      </c>
      <c r="L24" s="33">
        <v>44926</v>
      </c>
      <c r="M24" s="34">
        <v>0.25</v>
      </c>
      <c r="N24" s="34">
        <v>0.5</v>
      </c>
      <c r="O24" s="34">
        <v>0.75</v>
      </c>
      <c r="P24" s="34">
        <v>1</v>
      </c>
      <c r="Q24" s="351" t="s">
        <v>1355</v>
      </c>
      <c r="R24" s="351" t="s">
        <v>1564</v>
      </c>
      <c r="S24" s="514"/>
      <c r="T24" s="514"/>
      <c r="U24" s="514"/>
      <c r="V24" s="351" t="s">
        <v>3294</v>
      </c>
      <c r="W24" s="351" t="s">
        <v>1442</v>
      </c>
      <c r="X24" s="524"/>
      <c r="Y24" s="524"/>
      <c r="Z24" s="524"/>
      <c r="AA24" s="524"/>
      <c r="AB24" s="544"/>
      <c r="AC24" s="545"/>
      <c r="AD24" s="466"/>
      <c r="AE24" s="474"/>
    </row>
    <row r="25" spans="1:31" ht="52.5" customHeight="1" x14ac:dyDescent="0.25">
      <c r="A25" s="532"/>
      <c r="B25" s="532"/>
      <c r="C25" s="532"/>
      <c r="D25" s="537"/>
      <c r="E25" s="537"/>
      <c r="F25" s="494"/>
      <c r="G25" s="524"/>
      <c r="H25" s="354" t="s">
        <v>3350</v>
      </c>
      <c r="I25" s="346" t="s">
        <v>3305</v>
      </c>
      <c r="J25" s="101">
        <v>0.4</v>
      </c>
      <c r="K25" s="33">
        <v>44563</v>
      </c>
      <c r="L25" s="33">
        <v>44926</v>
      </c>
      <c r="M25" s="34">
        <v>0.25</v>
      </c>
      <c r="N25" s="34">
        <v>0.5</v>
      </c>
      <c r="O25" s="34">
        <v>0.75</v>
      </c>
      <c r="P25" s="34">
        <v>1</v>
      </c>
      <c r="Q25" s="351" t="s">
        <v>1355</v>
      </c>
      <c r="R25" s="351" t="s">
        <v>1564</v>
      </c>
      <c r="S25" s="514"/>
      <c r="T25" s="514"/>
      <c r="U25" s="514"/>
      <c r="V25" s="351" t="s">
        <v>3294</v>
      </c>
      <c r="W25" s="351" t="s">
        <v>1442</v>
      </c>
      <c r="X25" s="524"/>
      <c r="Y25" s="524"/>
      <c r="Z25" s="524"/>
      <c r="AA25" s="524"/>
      <c r="AB25" s="544"/>
      <c r="AC25" s="545"/>
      <c r="AD25" s="466"/>
      <c r="AE25" s="474"/>
    </row>
    <row r="26" spans="1:31" s="20" customFormat="1" ht="45.75" customHeight="1" x14ac:dyDescent="0.3">
      <c r="A26" s="542" t="s">
        <v>1288</v>
      </c>
      <c r="B26" s="542" t="s">
        <v>267</v>
      </c>
      <c r="C26" s="542" t="s">
        <v>2876</v>
      </c>
      <c r="D26" s="589" t="s">
        <v>2791</v>
      </c>
      <c r="E26" s="587" t="s">
        <v>2792</v>
      </c>
      <c r="F26" s="363" t="s">
        <v>2793</v>
      </c>
      <c r="G26" s="525" t="s">
        <v>2782</v>
      </c>
      <c r="H26" s="356" t="s">
        <v>2877</v>
      </c>
      <c r="I26" s="363" t="s">
        <v>2794</v>
      </c>
      <c r="J26" s="184">
        <v>0.5</v>
      </c>
      <c r="K26" s="57">
        <v>44562</v>
      </c>
      <c r="L26" s="57" t="s">
        <v>1900</v>
      </c>
      <c r="M26" s="58">
        <v>0.5</v>
      </c>
      <c r="N26" s="58">
        <v>1</v>
      </c>
      <c r="O26" s="58">
        <v>1</v>
      </c>
      <c r="P26" s="58">
        <v>1</v>
      </c>
      <c r="Q26" s="357" t="s">
        <v>1346</v>
      </c>
      <c r="R26" s="242" t="s">
        <v>1564</v>
      </c>
      <c r="S26" s="517" t="s">
        <v>2795</v>
      </c>
      <c r="T26" s="517" t="s">
        <v>1446</v>
      </c>
      <c r="U26" s="517" t="s">
        <v>40</v>
      </c>
      <c r="V26" s="357" t="s">
        <v>2778</v>
      </c>
      <c r="W26" s="357" t="s">
        <v>1442</v>
      </c>
      <c r="X26" s="546" t="s">
        <v>1395</v>
      </c>
      <c r="Y26" s="546" t="s">
        <v>1460</v>
      </c>
      <c r="Z26" s="525" t="s">
        <v>2779</v>
      </c>
      <c r="AA26" s="525" t="s">
        <v>2780</v>
      </c>
      <c r="AB26" s="525" t="s">
        <v>1328</v>
      </c>
      <c r="AC26" s="580"/>
      <c r="AD26" s="482">
        <v>148432800</v>
      </c>
      <c r="AE26" s="482">
        <v>240513346.9368</v>
      </c>
    </row>
    <row r="27" spans="1:31" s="20" customFormat="1" ht="45.75" customHeight="1" x14ac:dyDescent="0.3">
      <c r="A27" s="542"/>
      <c r="B27" s="542"/>
      <c r="C27" s="542"/>
      <c r="D27" s="589"/>
      <c r="E27" s="587"/>
      <c r="F27" s="363" t="s">
        <v>2789</v>
      </c>
      <c r="G27" s="526"/>
      <c r="H27" s="356" t="s">
        <v>2878</v>
      </c>
      <c r="I27" s="363" t="s">
        <v>2796</v>
      </c>
      <c r="J27" s="184">
        <v>0.5</v>
      </c>
      <c r="K27" s="243">
        <v>44743</v>
      </c>
      <c r="L27" s="57" t="s">
        <v>1894</v>
      </c>
      <c r="M27" s="58">
        <v>0</v>
      </c>
      <c r="N27" s="58">
        <v>0</v>
      </c>
      <c r="O27" s="58">
        <v>0.5</v>
      </c>
      <c r="P27" s="58">
        <v>1</v>
      </c>
      <c r="Q27" s="357" t="s">
        <v>1346</v>
      </c>
      <c r="R27" s="242" t="s">
        <v>1564</v>
      </c>
      <c r="S27" s="518"/>
      <c r="T27" s="518"/>
      <c r="U27" s="518"/>
      <c r="V27" s="357" t="s">
        <v>2778</v>
      </c>
      <c r="W27" s="357" t="s">
        <v>1442</v>
      </c>
      <c r="X27" s="546"/>
      <c r="Y27" s="546"/>
      <c r="Z27" s="526"/>
      <c r="AA27" s="526"/>
      <c r="AB27" s="526"/>
      <c r="AC27" s="581"/>
      <c r="AD27" s="482"/>
      <c r="AE27" s="482"/>
    </row>
    <row r="28" spans="1:31" s="20" customFormat="1" ht="62.25" customHeight="1" x14ac:dyDescent="0.3">
      <c r="A28" s="542" t="s">
        <v>1288</v>
      </c>
      <c r="B28" s="542" t="s">
        <v>267</v>
      </c>
      <c r="C28" s="542" t="s">
        <v>2879</v>
      </c>
      <c r="D28" s="565" t="s">
        <v>2797</v>
      </c>
      <c r="E28" s="587" t="s">
        <v>2798</v>
      </c>
      <c r="F28" s="364" t="s">
        <v>2799</v>
      </c>
      <c r="G28" s="525" t="s">
        <v>1661</v>
      </c>
      <c r="H28" s="356" t="s">
        <v>2880</v>
      </c>
      <c r="I28" s="363" t="s">
        <v>2800</v>
      </c>
      <c r="J28" s="184">
        <v>0.5</v>
      </c>
      <c r="K28" s="57">
        <v>44562</v>
      </c>
      <c r="L28" s="57">
        <v>44895</v>
      </c>
      <c r="M28" s="58">
        <v>0.25</v>
      </c>
      <c r="N28" s="58">
        <v>0.5</v>
      </c>
      <c r="O28" s="58">
        <v>0.75</v>
      </c>
      <c r="P28" s="58">
        <v>1</v>
      </c>
      <c r="Q28" s="357" t="s">
        <v>1286</v>
      </c>
      <c r="R28" s="242" t="s">
        <v>1564</v>
      </c>
      <c r="S28" s="517" t="s">
        <v>2801</v>
      </c>
      <c r="T28" s="517" t="s">
        <v>1446</v>
      </c>
      <c r="U28" s="517" t="s">
        <v>40</v>
      </c>
      <c r="V28" s="357" t="s">
        <v>2778</v>
      </c>
      <c r="W28" s="357" t="s">
        <v>1442</v>
      </c>
      <c r="X28" s="546" t="s">
        <v>1389</v>
      </c>
      <c r="Y28" s="546" t="s">
        <v>1444</v>
      </c>
      <c r="Z28" s="525" t="s">
        <v>2779</v>
      </c>
      <c r="AA28" s="525" t="s">
        <v>1885</v>
      </c>
      <c r="AB28" s="525" t="s">
        <v>1897</v>
      </c>
      <c r="AC28" s="566"/>
      <c r="AD28" s="482">
        <v>266650462</v>
      </c>
      <c r="AE28" s="482">
        <v>0</v>
      </c>
    </row>
    <row r="29" spans="1:31" s="20" customFormat="1" ht="45" customHeight="1" x14ac:dyDescent="0.3">
      <c r="A29" s="542"/>
      <c r="B29" s="542"/>
      <c r="C29" s="542"/>
      <c r="D29" s="565"/>
      <c r="E29" s="587"/>
      <c r="F29" s="364" t="s">
        <v>2802</v>
      </c>
      <c r="G29" s="526"/>
      <c r="H29" s="356" t="s">
        <v>2881</v>
      </c>
      <c r="I29" s="363" t="s">
        <v>2803</v>
      </c>
      <c r="J29" s="244">
        <v>0.5</v>
      </c>
      <c r="K29" s="243">
        <v>44652</v>
      </c>
      <c r="L29" s="57">
        <v>44895</v>
      </c>
      <c r="M29" s="58">
        <v>0</v>
      </c>
      <c r="N29" s="58">
        <v>0.4</v>
      </c>
      <c r="O29" s="58">
        <v>0.8</v>
      </c>
      <c r="P29" s="58">
        <v>1</v>
      </c>
      <c r="Q29" s="357" t="s">
        <v>1286</v>
      </c>
      <c r="R29" s="242" t="s">
        <v>1564</v>
      </c>
      <c r="S29" s="518"/>
      <c r="T29" s="518"/>
      <c r="U29" s="518"/>
      <c r="V29" s="357" t="s">
        <v>2778</v>
      </c>
      <c r="W29" s="357" t="s">
        <v>1442</v>
      </c>
      <c r="X29" s="546"/>
      <c r="Y29" s="546"/>
      <c r="Z29" s="526"/>
      <c r="AA29" s="526"/>
      <c r="AB29" s="526"/>
      <c r="AC29" s="567"/>
      <c r="AD29" s="482"/>
      <c r="AE29" s="482"/>
    </row>
    <row r="30" spans="1:31" s="20" customFormat="1" ht="61.5" customHeight="1" x14ac:dyDescent="0.3">
      <c r="A30" s="542" t="s">
        <v>1288</v>
      </c>
      <c r="B30" s="542" t="s">
        <v>267</v>
      </c>
      <c r="C30" s="542" t="s">
        <v>2883</v>
      </c>
      <c r="D30" s="565" t="s">
        <v>2882</v>
      </c>
      <c r="E30" s="460" t="s">
        <v>2804</v>
      </c>
      <c r="F30" s="552" t="s">
        <v>2805</v>
      </c>
      <c r="G30" s="525" t="s">
        <v>1661</v>
      </c>
      <c r="H30" s="356" t="s">
        <v>2884</v>
      </c>
      <c r="I30" s="363" t="s">
        <v>2806</v>
      </c>
      <c r="J30" s="184">
        <v>0.25</v>
      </c>
      <c r="K30" s="243">
        <v>44593</v>
      </c>
      <c r="L30" s="57" t="s">
        <v>1894</v>
      </c>
      <c r="M30" s="58">
        <v>0.25</v>
      </c>
      <c r="N30" s="58">
        <v>0.5</v>
      </c>
      <c r="O30" s="58">
        <v>0.75</v>
      </c>
      <c r="P30" s="58">
        <v>1</v>
      </c>
      <c r="Q30" s="357" t="s">
        <v>1286</v>
      </c>
      <c r="R30" s="242" t="s">
        <v>1564</v>
      </c>
      <c r="S30" s="517" t="s">
        <v>3763</v>
      </c>
      <c r="T30" s="517" t="s">
        <v>1446</v>
      </c>
      <c r="U30" s="517" t="s">
        <v>40</v>
      </c>
      <c r="V30" s="245" t="s">
        <v>2778</v>
      </c>
      <c r="W30" s="245" t="s">
        <v>1442</v>
      </c>
      <c r="X30" s="546" t="s">
        <v>1389</v>
      </c>
      <c r="Y30" s="546" t="s">
        <v>1444</v>
      </c>
      <c r="Z30" s="525" t="s">
        <v>2779</v>
      </c>
      <c r="AA30" s="525" t="s">
        <v>1885</v>
      </c>
      <c r="AB30" s="577" t="s">
        <v>1328</v>
      </c>
      <c r="AC30" s="566"/>
      <c r="AD30" s="482">
        <v>8801326450</v>
      </c>
      <c r="AE30" s="482">
        <v>333891404.98559999</v>
      </c>
    </row>
    <row r="31" spans="1:31" s="20" customFormat="1" ht="48" customHeight="1" x14ac:dyDescent="0.3">
      <c r="A31" s="542"/>
      <c r="B31" s="542"/>
      <c r="C31" s="542"/>
      <c r="D31" s="565"/>
      <c r="E31" s="461"/>
      <c r="F31" s="552"/>
      <c r="G31" s="583"/>
      <c r="H31" s="356" t="s">
        <v>2885</v>
      </c>
      <c r="I31" s="413" t="s">
        <v>4249</v>
      </c>
      <c r="J31" s="184">
        <v>0.25</v>
      </c>
      <c r="K31" s="57">
        <v>44743</v>
      </c>
      <c r="L31" s="57" t="s">
        <v>1894</v>
      </c>
      <c r="M31" s="58">
        <v>0</v>
      </c>
      <c r="N31" s="58">
        <v>0</v>
      </c>
      <c r="O31" s="58">
        <v>0.5</v>
      </c>
      <c r="P31" s="58">
        <v>1</v>
      </c>
      <c r="Q31" s="357" t="s">
        <v>1286</v>
      </c>
      <c r="R31" s="242" t="s">
        <v>1564</v>
      </c>
      <c r="S31" s="551"/>
      <c r="T31" s="551"/>
      <c r="U31" s="551"/>
      <c r="V31" s="245" t="s">
        <v>2778</v>
      </c>
      <c r="W31" s="245" t="s">
        <v>1442</v>
      </c>
      <c r="X31" s="546"/>
      <c r="Y31" s="546"/>
      <c r="Z31" s="583"/>
      <c r="AA31" s="583"/>
      <c r="AB31" s="584"/>
      <c r="AC31" s="741"/>
      <c r="AD31" s="482"/>
      <c r="AE31" s="482"/>
    </row>
    <row r="32" spans="1:31" s="20" customFormat="1" ht="48" customHeight="1" x14ac:dyDescent="0.3">
      <c r="A32" s="542"/>
      <c r="B32" s="542"/>
      <c r="C32" s="542"/>
      <c r="D32" s="565"/>
      <c r="E32" s="461"/>
      <c r="F32" s="552"/>
      <c r="G32" s="583"/>
      <c r="H32" s="356" t="s">
        <v>2886</v>
      </c>
      <c r="I32" s="413" t="s">
        <v>2807</v>
      </c>
      <c r="J32" s="184">
        <v>0.25</v>
      </c>
      <c r="K32" s="57">
        <v>44562</v>
      </c>
      <c r="L32" s="57" t="s">
        <v>1894</v>
      </c>
      <c r="M32" s="58">
        <v>0.25</v>
      </c>
      <c r="N32" s="58">
        <v>0.5</v>
      </c>
      <c r="O32" s="58">
        <v>0.75</v>
      </c>
      <c r="P32" s="58">
        <v>1</v>
      </c>
      <c r="Q32" s="357" t="s">
        <v>1286</v>
      </c>
      <c r="R32" s="242" t="s">
        <v>1564</v>
      </c>
      <c r="S32" s="551"/>
      <c r="T32" s="551"/>
      <c r="U32" s="551"/>
      <c r="V32" s="245" t="s">
        <v>2778</v>
      </c>
      <c r="W32" s="245" t="s">
        <v>1442</v>
      </c>
      <c r="X32" s="546"/>
      <c r="Y32" s="546"/>
      <c r="Z32" s="583"/>
      <c r="AA32" s="583"/>
      <c r="AB32" s="584"/>
      <c r="AC32" s="741"/>
      <c r="AD32" s="482"/>
      <c r="AE32" s="482"/>
    </row>
    <row r="33" spans="1:31" s="20" customFormat="1" ht="48" customHeight="1" x14ac:dyDescent="0.3">
      <c r="A33" s="542"/>
      <c r="B33" s="542"/>
      <c r="C33" s="542"/>
      <c r="D33" s="565"/>
      <c r="E33" s="462"/>
      <c r="F33" s="552"/>
      <c r="G33" s="526"/>
      <c r="H33" s="356" t="s">
        <v>2887</v>
      </c>
      <c r="I33" s="413" t="s">
        <v>2808</v>
      </c>
      <c r="J33" s="184">
        <v>0.25</v>
      </c>
      <c r="K33" s="243">
        <v>44593</v>
      </c>
      <c r="L33" s="57" t="s">
        <v>1894</v>
      </c>
      <c r="M33" s="58">
        <v>0.25</v>
      </c>
      <c r="N33" s="58">
        <v>0.5</v>
      </c>
      <c r="O33" s="58">
        <v>0.75</v>
      </c>
      <c r="P33" s="58">
        <v>1</v>
      </c>
      <c r="Q33" s="357" t="s">
        <v>1286</v>
      </c>
      <c r="R33" s="242" t="s">
        <v>1564</v>
      </c>
      <c r="S33" s="518"/>
      <c r="T33" s="518"/>
      <c r="U33" s="518"/>
      <c r="V33" s="245" t="s">
        <v>2778</v>
      </c>
      <c r="W33" s="245" t="s">
        <v>1442</v>
      </c>
      <c r="X33" s="546"/>
      <c r="Y33" s="546"/>
      <c r="Z33" s="526"/>
      <c r="AA33" s="526"/>
      <c r="AB33" s="578"/>
      <c r="AC33" s="567"/>
      <c r="AD33" s="482"/>
      <c r="AE33" s="482"/>
    </row>
    <row r="34" spans="1:31" s="20" customFormat="1" ht="42.75" customHeight="1" x14ac:dyDescent="0.3">
      <c r="A34" s="542" t="s">
        <v>1288</v>
      </c>
      <c r="B34" s="542" t="s">
        <v>267</v>
      </c>
      <c r="C34" s="542" t="s">
        <v>2892</v>
      </c>
      <c r="D34" s="565" t="s">
        <v>2893</v>
      </c>
      <c r="E34" s="552" t="s">
        <v>2814</v>
      </c>
      <c r="F34" s="552" t="s">
        <v>2815</v>
      </c>
      <c r="G34" s="587" t="s">
        <v>1661</v>
      </c>
      <c r="H34" s="356" t="s">
        <v>2894</v>
      </c>
      <c r="I34" s="413" t="s">
        <v>2816</v>
      </c>
      <c r="J34" s="244">
        <v>0.2</v>
      </c>
      <c r="K34" s="243">
        <v>44593</v>
      </c>
      <c r="L34" s="246" t="s">
        <v>1930</v>
      </c>
      <c r="M34" s="245">
        <v>0.5</v>
      </c>
      <c r="N34" s="245">
        <v>1</v>
      </c>
      <c r="O34" s="245">
        <v>1</v>
      </c>
      <c r="P34" s="245">
        <v>1</v>
      </c>
      <c r="Q34" s="363" t="s">
        <v>1346</v>
      </c>
      <c r="R34" s="242" t="s">
        <v>1564</v>
      </c>
      <c r="S34" s="591" t="s">
        <v>2817</v>
      </c>
      <c r="T34" s="738" t="s">
        <v>1446</v>
      </c>
      <c r="U34" s="738" t="s">
        <v>40</v>
      </c>
      <c r="V34" s="245" t="s">
        <v>2778</v>
      </c>
      <c r="W34" s="245" t="s">
        <v>1442</v>
      </c>
      <c r="X34" s="546" t="s">
        <v>1389</v>
      </c>
      <c r="Y34" s="546" t="s">
        <v>1444</v>
      </c>
      <c r="Z34" s="546" t="s">
        <v>2779</v>
      </c>
      <c r="AA34" s="546" t="s">
        <v>1885</v>
      </c>
      <c r="AB34" s="546" t="s">
        <v>1897</v>
      </c>
      <c r="AC34" s="735"/>
      <c r="AD34" s="482">
        <v>119795500</v>
      </c>
      <c r="AE34" s="482">
        <v>28283244</v>
      </c>
    </row>
    <row r="35" spans="1:31" s="20" customFormat="1" ht="58.5" customHeight="1" x14ac:dyDescent="0.3">
      <c r="A35" s="542"/>
      <c r="B35" s="542"/>
      <c r="C35" s="542"/>
      <c r="D35" s="565"/>
      <c r="E35" s="552"/>
      <c r="F35" s="552"/>
      <c r="G35" s="587"/>
      <c r="H35" s="356" t="s">
        <v>2895</v>
      </c>
      <c r="I35" s="413" t="s">
        <v>2818</v>
      </c>
      <c r="J35" s="244">
        <v>0.3</v>
      </c>
      <c r="K35" s="247">
        <v>44652</v>
      </c>
      <c r="L35" s="420">
        <v>44864</v>
      </c>
      <c r="M35" s="58">
        <v>0</v>
      </c>
      <c r="N35" s="58">
        <v>0.25</v>
      </c>
      <c r="O35" s="245">
        <v>0.75</v>
      </c>
      <c r="P35" s="245">
        <v>1</v>
      </c>
      <c r="Q35" s="363" t="s">
        <v>1346</v>
      </c>
      <c r="R35" s="242" t="s">
        <v>1564</v>
      </c>
      <c r="S35" s="734"/>
      <c r="T35" s="739"/>
      <c r="U35" s="739"/>
      <c r="V35" s="245" t="s">
        <v>2778</v>
      </c>
      <c r="W35" s="245" t="s">
        <v>1442</v>
      </c>
      <c r="X35" s="546"/>
      <c r="Y35" s="546"/>
      <c r="Z35" s="546"/>
      <c r="AA35" s="546"/>
      <c r="AB35" s="546"/>
      <c r="AC35" s="736"/>
      <c r="AD35" s="482"/>
      <c r="AE35" s="482"/>
    </row>
    <row r="36" spans="1:31" s="20" customFormat="1" ht="58.5" customHeight="1" x14ac:dyDescent="0.3">
      <c r="A36" s="542"/>
      <c r="B36" s="542"/>
      <c r="C36" s="542"/>
      <c r="D36" s="565"/>
      <c r="E36" s="552"/>
      <c r="F36" s="552"/>
      <c r="G36" s="587"/>
      <c r="H36" s="356" t="s">
        <v>2896</v>
      </c>
      <c r="I36" s="413" t="s">
        <v>2819</v>
      </c>
      <c r="J36" s="244">
        <v>0.3</v>
      </c>
      <c r="K36" s="247">
        <v>44682</v>
      </c>
      <c r="L36" s="248" t="s">
        <v>2820</v>
      </c>
      <c r="M36" s="245">
        <v>0</v>
      </c>
      <c r="N36" s="58">
        <v>0.25</v>
      </c>
      <c r="O36" s="58">
        <v>0.75</v>
      </c>
      <c r="P36" s="245">
        <v>1</v>
      </c>
      <c r="Q36" s="363" t="s">
        <v>1346</v>
      </c>
      <c r="R36" s="242" t="s">
        <v>1564</v>
      </c>
      <c r="S36" s="734"/>
      <c r="T36" s="739"/>
      <c r="U36" s="739"/>
      <c r="V36" s="245" t="s">
        <v>2778</v>
      </c>
      <c r="W36" s="245" t="s">
        <v>1442</v>
      </c>
      <c r="X36" s="546"/>
      <c r="Y36" s="546"/>
      <c r="Z36" s="546"/>
      <c r="AA36" s="546"/>
      <c r="AB36" s="546"/>
      <c r="AC36" s="736"/>
      <c r="AD36" s="482"/>
      <c r="AE36" s="482"/>
    </row>
    <row r="37" spans="1:31" s="20" customFormat="1" ht="48.75" customHeight="1" x14ac:dyDescent="0.3">
      <c r="A37" s="542"/>
      <c r="B37" s="542"/>
      <c r="C37" s="542"/>
      <c r="D37" s="565"/>
      <c r="E37" s="552"/>
      <c r="F37" s="552"/>
      <c r="G37" s="587"/>
      <c r="H37" s="356" t="s">
        <v>2897</v>
      </c>
      <c r="I37" s="413" t="s">
        <v>2821</v>
      </c>
      <c r="J37" s="244">
        <v>0.1</v>
      </c>
      <c r="K37" s="243">
        <v>44652</v>
      </c>
      <c r="L37" s="420">
        <v>44803</v>
      </c>
      <c r="M37" s="245">
        <v>0</v>
      </c>
      <c r="N37" s="245">
        <v>0.5</v>
      </c>
      <c r="O37" s="245">
        <v>1</v>
      </c>
      <c r="P37" s="245">
        <v>1</v>
      </c>
      <c r="Q37" s="363" t="s">
        <v>1346</v>
      </c>
      <c r="R37" s="242" t="s">
        <v>1564</v>
      </c>
      <c r="S37" s="734"/>
      <c r="T37" s="739"/>
      <c r="U37" s="739"/>
      <c r="V37" s="245" t="s">
        <v>2778</v>
      </c>
      <c r="W37" s="245" t="s">
        <v>1442</v>
      </c>
      <c r="X37" s="546"/>
      <c r="Y37" s="546"/>
      <c r="Z37" s="546"/>
      <c r="AA37" s="546"/>
      <c r="AB37" s="546"/>
      <c r="AC37" s="736"/>
      <c r="AD37" s="482"/>
      <c r="AE37" s="482"/>
    </row>
    <row r="38" spans="1:31" s="20" customFormat="1" ht="48.75" customHeight="1" x14ac:dyDescent="0.3">
      <c r="A38" s="542"/>
      <c r="B38" s="542"/>
      <c r="C38" s="542"/>
      <c r="D38" s="565"/>
      <c r="E38" s="552"/>
      <c r="F38" s="552"/>
      <c r="G38" s="587"/>
      <c r="H38" s="356" t="s">
        <v>2898</v>
      </c>
      <c r="I38" s="413" t="s">
        <v>2822</v>
      </c>
      <c r="J38" s="244">
        <v>0.1</v>
      </c>
      <c r="K38" s="247">
        <v>44805</v>
      </c>
      <c r="L38" s="420">
        <v>44895</v>
      </c>
      <c r="M38" s="58">
        <v>0</v>
      </c>
      <c r="N38" s="58">
        <v>0</v>
      </c>
      <c r="O38" s="245">
        <v>0.5</v>
      </c>
      <c r="P38" s="245">
        <v>1</v>
      </c>
      <c r="Q38" s="363" t="s">
        <v>1346</v>
      </c>
      <c r="R38" s="242" t="s">
        <v>1564</v>
      </c>
      <c r="S38" s="592"/>
      <c r="T38" s="740"/>
      <c r="U38" s="740"/>
      <c r="V38" s="245" t="s">
        <v>2778</v>
      </c>
      <c r="W38" s="245" t="s">
        <v>1442</v>
      </c>
      <c r="X38" s="546"/>
      <c r="Y38" s="546"/>
      <c r="Z38" s="546"/>
      <c r="AA38" s="546"/>
      <c r="AB38" s="546"/>
      <c r="AC38" s="737"/>
      <c r="AD38" s="482"/>
      <c r="AE38" s="482"/>
    </row>
    <row r="39" spans="1:31" s="20" customFormat="1" ht="41.25" customHeight="1" x14ac:dyDescent="0.3">
      <c r="A39" s="542" t="s">
        <v>1288</v>
      </c>
      <c r="B39" s="542" t="s">
        <v>267</v>
      </c>
      <c r="C39" s="542" t="s">
        <v>2899</v>
      </c>
      <c r="D39" s="565" t="s">
        <v>2823</v>
      </c>
      <c r="E39" s="552" t="s">
        <v>2824</v>
      </c>
      <c r="F39" s="552" t="s">
        <v>2825</v>
      </c>
      <c r="G39" s="587" t="s">
        <v>1661</v>
      </c>
      <c r="H39" s="356" t="s">
        <v>2900</v>
      </c>
      <c r="I39" s="413" t="s">
        <v>2826</v>
      </c>
      <c r="J39" s="244">
        <v>0.05</v>
      </c>
      <c r="K39" s="243">
        <v>44593</v>
      </c>
      <c r="L39" s="420">
        <v>44681</v>
      </c>
      <c r="M39" s="58">
        <v>0.5</v>
      </c>
      <c r="N39" s="58">
        <v>1</v>
      </c>
      <c r="O39" s="58">
        <v>1</v>
      </c>
      <c r="P39" s="58">
        <v>1</v>
      </c>
      <c r="Q39" s="363" t="s">
        <v>1355</v>
      </c>
      <c r="R39" s="242" t="s">
        <v>1564</v>
      </c>
      <c r="S39" s="591" t="s">
        <v>2827</v>
      </c>
      <c r="T39" s="591" t="s">
        <v>1446</v>
      </c>
      <c r="U39" s="591" t="s">
        <v>40</v>
      </c>
      <c r="V39" s="363" t="s">
        <v>2778</v>
      </c>
      <c r="W39" s="363" t="s">
        <v>1442</v>
      </c>
      <c r="X39" s="546" t="s">
        <v>1389</v>
      </c>
      <c r="Y39" s="546" t="s">
        <v>1444</v>
      </c>
      <c r="Z39" s="525" t="s">
        <v>2779</v>
      </c>
      <c r="AA39" s="525" t="s">
        <v>1885</v>
      </c>
      <c r="AB39" s="525" t="s">
        <v>1328</v>
      </c>
      <c r="AC39" s="731"/>
      <c r="AD39" s="482">
        <v>811362260</v>
      </c>
      <c r="AE39" s="482">
        <v>208646932.92360002</v>
      </c>
    </row>
    <row r="40" spans="1:31" s="20" customFormat="1" ht="57" customHeight="1" x14ac:dyDescent="0.3">
      <c r="A40" s="542"/>
      <c r="B40" s="542"/>
      <c r="C40" s="542"/>
      <c r="D40" s="565"/>
      <c r="E40" s="552"/>
      <c r="F40" s="552"/>
      <c r="G40" s="587"/>
      <c r="H40" s="356" t="s">
        <v>2901</v>
      </c>
      <c r="I40" s="413" t="s">
        <v>2828</v>
      </c>
      <c r="J40" s="244">
        <v>0.2</v>
      </c>
      <c r="K40" s="247">
        <v>44652</v>
      </c>
      <c r="L40" s="420">
        <v>44772</v>
      </c>
      <c r="M40" s="245">
        <v>0</v>
      </c>
      <c r="N40" s="58">
        <v>0.5</v>
      </c>
      <c r="O40" s="58">
        <v>1</v>
      </c>
      <c r="P40" s="58">
        <v>1</v>
      </c>
      <c r="Q40" s="363" t="s">
        <v>1355</v>
      </c>
      <c r="R40" s="242" t="s">
        <v>1564</v>
      </c>
      <c r="S40" s="734"/>
      <c r="T40" s="734"/>
      <c r="U40" s="734"/>
      <c r="V40" s="363" t="s">
        <v>2778</v>
      </c>
      <c r="W40" s="363" t="s">
        <v>1442</v>
      </c>
      <c r="X40" s="546"/>
      <c r="Y40" s="546"/>
      <c r="Z40" s="583"/>
      <c r="AA40" s="583"/>
      <c r="AB40" s="583"/>
      <c r="AC40" s="732"/>
      <c r="AD40" s="482"/>
      <c r="AE40" s="482"/>
    </row>
    <row r="41" spans="1:31" s="20" customFormat="1" ht="38.25" customHeight="1" x14ac:dyDescent="0.3">
      <c r="A41" s="542"/>
      <c r="B41" s="542"/>
      <c r="C41" s="542"/>
      <c r="D41" s="565"/>
      <c r="E41" s="552"/>
      <c r="F41" s="552"/>
      <c r="G41" s="587"/>
      <c r="H41" s="356" t="s">
        <v>2902</v>
      </c>
      <c r="I41" s="413" t="s">
        <v>2829</v>
      </c>
      <c r="J41" s="244">
        <v>0.05</v>
      </c>
      <c r="K41" s="247">
        <v>44621</v>
      </c>
      <c r="L41" s="248" t="s">
        <v>1925</v>
      </c>
      <c r="M41" s="245">
        <v>0.5</v>
      </c>
      <c r="N41" s="58">
        <v>1</v>
      </c>
      <c r="O41" s="58">
        <v>1</v>
      </c>
      <c r="P41" s="58">
        <v>1</v>
      </c>
      <c r="Q41" s="363" t="s">
        <v>1355</v>
      </c>
      <c r="R41" s="242" t="s">
        <v>1564</v>
      </c>
      <c r="S41" s="734"/>
      <c r="T41" s="734"/>
      <c r="U41" s="734"/>
      <c r="V41" s="363" t="s">
        <v>2778</v>
      </c>
      <c r="W41" s="363" t="s">
        <v>1442</v>
      </c>
      <c r="X41" s="546"/>
      <c r="Y41" s="546"/>
      <c r="Z41" s="583"/>
      <c r="AA41" s="583"/>
      <c r="AB41" s="583"/>
      <c r="AC41" s="732"/>
      <c r="AD41" s="482"/>
      <c r="AE41" s="482"/>
    </row>
    <row r="42" spans="1:31" s="20" customFormat="1" ht="63" customHeight="1" x14ac:dyDescent="0.3">
      <c r="A42" s="542"/>
      <c r="B42" s="542"/>
      <c r="C42" s="542"/>
      <c r="D42" s="565"/>
      <c r="E42" s="552"/>
      <c r="F42" s="552"/>
      <c r="G42" s="587"/>
      <c r="H42" s="356" t="s">
        <v>2903</v>
      </c>
      <c r="I42" s="413" t="s">
        <v>2830</v>
      </c>
      <c r="J42" s="244">
        <v>0.2</v>
      </c>
      <c r="K42" s="247">
        <v>44682</v>
      </c>
      <c r="L42" s="247" t="s">
        <v>2831</v>
      </c>
      <c r="M42" s="416">
        <v>0</v>
      </c>
      <c r="N42" s="245">
        <v>0.66700000000000004</v>
      </c>
      <c r="O42" s="58">
        <v>1</v>
      </c>
      <c r="P42" s="58">
        <v>1</v>
      </c>
      <c r="Q42" s="363" t="s">
        <v>1355</v>
      </c>
      <c r="R42" s="242" t="s">
        <v>1564</v>
      </c>
      <c r="S42" s="734"/>
      <c r="T42" s="734"/>
      <c r="U42" s="734"/>
      <c r="V42" s="363" t="s">
        <v>2778</v>
      </c>
      <c r="W42" s="363" t="s">
        <v>1442</v>
      </c>
      <c r="X42" s="546"/>
      <c r="Y42" s="546"/>
      <c r="Z42" s="583"/>
      <c r="AA42" s="583"/>
      <c r="AB42" s="583"/>
      <c r="AC42" s="732"/>
      <c r="AD42" s="482"/>
      <c r="AE42" s="482"/>
    </row>
    <row r="43" spans="1:31" s="20" customFormat="1" ht="68.25" customHeight="1" x14ac:dyDescent="0.3">
      <c r="A43" s="542"/>
      <c r="B43" s="542"/>
      <c r="C43" s="542"/>
      <c r="D43" s="565"/>
      <c r="E43" s="552"/>
      <c r="F43" s="552"/>
      <c r="G43" s="587"/>
      <c r="H43" s="356" t="s">
        <v>2904</v>
      </c>
      <c r="I43" s="413" t="s">
        <v>2832</v>
      </c>
      <c r="J43" s="244">
        <v>0.4</v>
      </c>
      <c r="K43" s="247">
        <v>44593</v>
      </c>
      <c r="L43" s="248" t="s">
        <v>2820</v>
      </c>
      <c r="M43" s="58">
        <v>0.1</v>
      </c>
      <c r="N43" s="58">
        <v>0.4</v>
      </c>
      <c r="O43" s="58">
        <v>0.7</v>
      </c>
      <c r="P43" s="58">
        <v>1</v>
      </c>
      <c r="Q43" s="363" t="s">
        <v>38</v>
      </c>
      <c r="R43" s="242" t="s">
        <v>1564</v>
      </c>
      <c r="S43" s="734"/>
      <c r="T43" s="734"/>
      <c r="U43" s="734"/>
      <c r="V43" s="363" t="s">
        <v>2778</v>
      </c>
      <c r="W43" s="363" t="s">
        <v>1442</v>
      </c>
      <c r="X43" s="546"/>
      <c r="Y43" s="546"/>
      <c r="Z43" s="583"/>
      <c r="AA43" s="583"/>
      <c r="AB43" s="583"/>
      <c r="AC43" s="732"/>
      <c r="AD43" s="482"/>
      <c r="AE43" s="482"/>
    </row>
    <row r="44" spans="1:31" s="20" customFormat="1" ht="56.25" customHeight="1" x14ac:dyDescent="0.3">
      <c r="A44" s="542"/>
      <c r="B44" s="542"/>
      <c r="C44" s="542"/>
      <c r="D44" s="565"/>
      <c r="E44" s="552"/>
      <c r="F44" s="552"/>
      <c r="G44" s="587"/>
      <c r="H44" s="356" t="s">
        <v>2905</v>
      </c>
      <c r="I44" s="413" t="s">
        <v>2833</v>
      </c>
      <c r="J44" s="249">
        <v>0.1</v>
      </c>
      <c r="K44" s="243">
        <v>44593</v>
      </c>
      <c r="L44" s="421">
        <v>44742</v>
      </c>
      <c r="M44" s="58">
        <v>0.5</v>
      </c>
      <c r="N44" s="58">
        <v>1</v>
      </c>
      <c r="O44" s="58">
        <v>1</v>
      </c>
      <c r="P44" s="58">
        <v>1</v>
      </c>
      <c r="Q44" s="251" t="s">
        <v>38</v>
      </c>
      <c r="R44" s="242" t="s">
        <v>1564</v>
      </c>
      <c r="S44" s="592"/>
      <c r="T44" s="592"/>
      <c r="U44" s="592"/>
      <c r="V44" s="251" t="s">
        <v>2778</v>
      </c>
      <c r="W44" s="251" t="s">
        <v>1442</v>
      </c>
      <c r="X44" s="546"/>
      <c r="Y44" s="546"/>
      <c r="Z44" s="526"/>
      <c r="AA44" s="526"/>
      <c r="AB44" s="526"/>
      <c r="AC44" s="733"/>
      <c r="AD44" s="482"/>
      <c r="AE44" s="482"/>
    </row>
    <row r="45" spans="1:31" s="20" customFormat="1" ht="52.5" customHeight="1" x14ac:dyDescent="0.3">
      <c r="A45" s="542" t="s">
        <v>1288</v>
      </c>
      <c r="B45" s="542" t="s">
        <v>267</v>
      </c>
      <c r="C45" s="542" t="s">
        <v>2906</v>
      </c>
      <c r="D45" s="552" t="s">
        <v>2907</v>
      </c>
      <c r="E45" s="552" t="s">
        <v>2834</v>
      </c>
      <c r="F45" s="552" t="s">
        <v>2835</v>
      </c>
      <c r="G45" s="587" t="s">
        <v>1661</v>
      </c>
      <c r="H45" s="356" t="s">
        <v>2908</v>
      </c>
      <c r="I45" s="413" t="s">
        <v>2836</v>
      </c>
      <c r="J45" s="244">
        <v>0.35</v>
      </c>
      <c r="K45" s="243">
        <v>44593</v>
      </c>
      <c r="L45" s="252" t="s">
        <v>1936</v>
      </c>
      <c r="M45" s="253">
        <v>0.5</v>
      </c>
      <c r="N45" s="58">
        <v>1</v>
      </c>
      <c r="O45" s="58">
        <v>1</v>
      </c>
      <c r="P45" s="58">
        <v>1</v>
      </c>
      <c r="Q45" s="251" t="s">
        <v>38</v>
      </c>
      <c r="R45" s="242" t="s">
        <v>1564</v>
      </c>
      <c r="S45" s="591" t="s">
        <v>2837</v>
      </c>
      <c r="T45" s="591" t="s">
        <v>1446</v>
      </c>
      <c r="U45" s="591" t="s">
        <v>40</v>
      </c>
      <c r="V45" s="363" t="s">
        <v>2778</v>
      </c>
      <c r="W45" s="363" t="s">
        <v>1442</v>
      </c>
      <c r="X45" s="546" t="s">
        <v>1389</v>
      </c>
      <c r="Y45" s="546" t="s">
        <v>1444</v>
      </c>
      <c r="Z45" s="525" t="s">
        <v>2779</v>
      </c>
      <c r="AA45" s="525" t="s">
        <v>1885</v>
      </c>
      <c r="AB45" s="525" t="s">
        <v>1897</v>
      </c>
      <c r="AC45" s="731"/>
      <c r="AD45" s="473">
        <v>108472600</v>
      </c>
      <c r="AE45" s="473">
        <v>28283244</v>
      </c>
    </row>
    <row r="46" spans="1:31" s="20" customFormat="1" ht="52.5" customHeight="1" x14ac:dyDescent="0.3">
      <c r="A46" s="542"/>
      <c r="B46" s="542"/>
      <c r="C46" s="542"/>
      <c r="D46" s="552"/>
      <c r="E46" s="552"/>
      <c r="F46" s="552"/>
      <c r="G46" s="587"/>
      <c r="H46" s="356" t="s">
        <v>2909</v>
      </c>
      <c r="I46" s="413" t="s">
        <v>2838</v>
      </c>
      <c r="J46" s="244">
        <v>0.35</v>
      </c>
      <c r="K46" s="247">
        <v>44652</v>
      </c>
      <c r="L46" s="250" t="s">
        <v>1932</v>
      </c>
      <c r="M46" s="58">
        <v>0</v>
      </c>
      <c r="N46" s="58">
        <v>0.2</v>
      </c>
      <c r="O46" s="58">
        <v>1</v>
      </c>
      <c r="P46" s="58">
        <v>1</v>
      </c>
      <c r="Q46" s="251" t="s">
        <v>38</v>
      </c>
      <c r="R46" s="242" t="s">
        <v>1564</v>
      </c>
      <c r="S46" s="734"/>
      <c r="T46" s="734"/>
      <c r="U46" s="734"/>
      <c r="V46" s="363" t="s">
        <v>2778</v>
      </c>
      <c r="W46" s="363" t="s">
        <v>1442</v>
      </c>
      <c r="X46" s="546"/>
      <c r="Y46" s="546"/>
      <c r="Z46" s="583"/>
      <c r="AA46" s="583"/>
      <c r="AB46" s="583"/>
      <c r="AC46" s="732"/>
      <c r="AD46" s="473"/>
      <c r="AE46" s="473"/>
    </row>
    <row r="47" spans="1:31" s="20" customFormat="1" ht="52.5" customHeight="1" x14ac:dyDescent="0.3">
      <c r="A47" s="542"/>
      <c r="B47" s="542"/>
      <c r="C47" s="542"/>
      <c r="D47" s="552"/>
      <c r="E47" s="552"/>
      <c r="F47" s="552"/>
      <c r="G47" s="587"/>
      <c r="H47" s="356" t="s">
        <v>2910</v>
      </c>
      <c r="I47" s="413" t="s">
        <v>2839</v>
      </c>
      <c r="J47" s="244">
        <v>0.2</v>
      </c>
      <c r="K47" s="252">
        <v>44774</v>
      </c>
      <c r="L47" s="250" t="s">
        <v>1948</v>
      </c>
      <c r="M47" s="58">
        <v>0</v>
      </c>
      <c r="N47" s="58">
        <v>0</v>
      </c>
      <c r="O47" s="58">
        <v>1</v>
      </c>
      <c r="P47" s="58">
        <v>1</v>
      </c>
      <c r="Q47" s="251" t="s">
        <v>38</v>
      </c>
      <c r="R47" s="242" t="s">
        <v>1564</v>
      </c>
      <c r="S47" s="734"/>
      <c r="T47" s="734"/>
      <c r="U47" s="734"/>
      <c r="V47" s="363" t="s">
        <v>2778</v>
      </c>
      <c r="W47" s="363" t="s">
        <v>1442</v>
      </c>
      <c r="X47" s="546"/>
      <c r="Y47" s="546"/>
      <c r="Z47" s="583"/>
      <c r="AA47" s="583"/>
      <c r="AB47" s="583"/>
      <c r="AC47" s="732"/>
      <c r="AD47" s="473"/>
      <c r="AE47" s="473"/>
    </row>
    <row r="48" spans="1:31" s="20" customFormat="1" ht="52.5" customHeight="1" x14ac:dyDescent="0.3">
      <c r="A48" s="542"/>
      <c r="B48" s="542"/>
      <c r="C48" s="542"/>
      <c r="D48" s="552"/>
      <c r="E48" s="552"/>
      <c r="F48" s="552"/>
      <c r="G48" s="587"/>
      <c r="H48" s="356" t="s">
        <v>2911</v>
      </c>
      <c r="I48" s="413" t="s">
        <v>2840</v>
      </c>
      <c r="J48" s="244">
        <v>0.1</v>
      </c>
      <c r="K48" s="252">
        <v>44837</v>
      </c>
      <c r="L48" s="250" t="s">
        <v>2820</v>
      </c>
      <c r="M48" s="58">
        <v>0</v>
      </c>
      <c r="N48" s="58">
        <v>0</v>
      </c>
      <c r="O48" s="58">
        <v>0</v>
      </c>
      <c r="P48" s="58">
        <v>1</v>
      </c>
      <c r="Q48" s="251" t="s">
        <v>38</v>
      </c>
      <c r="R48" s="242" t="s">
        <v>1564</v>
      </c>
      <c r="S48" s="592"/>
      <c r="T48" s="592"/>
      <c r="U48" s="592"/>
      <c r="V48" s="363" t="s">
        <v>2778</v>
      </c>
      <c r="W48" s="363" t="s">
        <v>1442</v>
      </c>
      <c r="X48" s="546"/>
      <c r="Y48" s="546"/>
      <c r="Z48" s="583"/>
      <c r="AA48" s="583"/>
      <c r="AB48" s="583"/>
      <c r="AC48" s="733"/>
      <c r="AD48" s="473"/>
      <c r="AE48" s="473"/>
    </row>
    <row r="49" spans="1:31" s="20" customFormat="1" ht="52.5" customHeight="1" x14ac:dyDescent="0.3">
      <c r="A49" s="542" t="s">
        <v>1288</v>
      </c>
      <c r="B49" s="542" t="s">
        <v>267</v>
      </c>
      <c r="C49" s="542" t="s">
        <v>2841</v>
      </c>
      <c r="D49" s="549" t="s">
        <v>4250</v>
      </c>
      <c r="E49" s="549" t="s">
        <v>2842</v>
      </c>
      <c r="F49" s="549" t="s">
        <v>2912</v>
      </c>
      <c r="G49" s="525" t="s">
        <v>1661</v>
      </c>
      <c r="H49" s="356" t="s">
        <v>2914</v>
      </c>
      <c r="I49" s="411" t="s">
        <v>4280</v>
      </c>
      <c r="J49" s="184">
        <v>0.6</v>
      </c>
      <c r="K49" s="412" t="s">
        <v>2843</v>
      </c>
      <c r="L49" s="250" t="s">
        <v>1894</v>
      </c>
      <c r="M49" s="58">
        <v>0.1</v>
      </c>
      <c r="N49" s="58">
        <v>0.35</v>
      </c>
      <c r="O49" s="58">
        <v>0.75</v>
      </c>
      <c r="P49" s="58">
        <v>1</v>
      </c>
      <c r="Q49" s="357" t="s">
        <v>1286</v>
      </c>
      <c r="R49" s="242" t="s">
        <v>1564</v>
      </c>
      <c r="S49" s="517" t="s">
        <v>2844</v>
      </c>
      <c r="T49" s="517" t="s">
        <v>1446</v>
      </c>
      <c r="U49" s="591" t="s">
        <v>40</v>
      </c>
      <c r="V49" s="357" t="s">
        <v>2718</v>
      </c>
      <c r="W49" s="363" t="s">
        <v>1442</v>
      </c>
      <c r="X49" s="546" t="s">
        <v>1389</v>
      </c>
      <c r="Y49" s="546" t="s">
        <v>1444</v>
      </c>
      <c r="Z49" s="525" t="s">
        <v>1756</v>
      </c>
      <c r="AA49" s="525" t="s">
        <v>2845</v>
      </c>
      <c r="AB49" s="525" t="s">
        <v>1328</v>
      </c>
      <c r="AC49" s="566"/>
      <c r="AD49" s="473">
        <v>1824170758</v>
      </c>
      <c r="AE49" s="473">
        <v>744606348.7428</v>
      </c>
    </row>
    <row r="50" spans="1:31" s="20" customFormat="1" ht="52.5" customHeight="1" x14ac:dyDescent="0.3">
      <c r="A50" s="542"/>
      <c r="B50" s="542"/>
      <c r="C50" s="542"/>
      <c r="D50" s="549"/>
      <c r="E50" s="549"/>
      <c r="F50" s="549"/>
      <c r="G50" s="526"/>
      <c r="H50" s="356" t="s">
        <v>2915</v>
      </c>
      <c r="I50" s="412" t="s">
        <v>2913</v>
      </c>
      <c r="J50" s="184">
        <v>0.4</v>
      </c>
      <c r="K50" s="412" t="s">
        <v>2846</v>
      </c>
      <c r="L50" s="250" t="s">
        <v>1894</v>
      </c>
      <c r="M50" s="58">
        <v>0.1</v>
      </c>
      <c r="N50" s="58">
        <v>0.25</v>
      </c>
      <c r="O50" s="58">
        <v>0.75</v>
      </c>
      <c r="P50" s="58">
        <v>1</v>
      </c>
      <c r="Q50" s="357" t="s">
        <v>1286</v>
      </c>
      <c r="R50" s="242" t="s">
        <v>1564</v>
      </c>
      <c r="S50" s="518"/>
      <c r="T50" s="518"/>
      <c r="U50" s="592"/>
      <c r="V50" s="357" t="s">
        <v>2718</v>
      </c>
      <c r="W50" s="363" t="s">
        <v>1442</v>
      </c>
      <c r="X50" s="546"/>
      <c r="Y50" s="546"/>
      <c r="Z50" s="526"/>
      <c r="AA50" s="526"/>
      <c r="AB50" s="526"/>
      <c r="AC50" s="567"/>
      <c r="AD50" s="473"/>
      <c r="AE50" s="473"/>
    </row>
    <row r="51" spans="1:31" s="20" customFormat="1" ht="52.5" customHeight="1" x14ac:dyDescent="0.3">
      <c r="A51" s="542" t="s">
        <v>1288</v>
      </c>
      <c r="B51" s="542" t="s">
        <v>267</v>
      </c>
      <c r="C51" s="542" t="s">
        <v>2863</v>
      </c>
      <c r="D51" s="549" t="s">
        <v>2864</v>
      </c>
      <c r="E51" s="587" t="s">
        <v>2865</v>
      </c>
      <c r="F51" s="344" t="s">
        <v>2866</v>
      </c>
      <c r="G51" s="359" t="s">
        <v>2782</v>
      </c>
      <c r="H51" s="356" t="s">
        <v>2920</v>
      </c>
      <c r="I51" s="411" t="s">
        <v>4253</v>
      </c>
      <c r="J51" s="184">
        <v>0.5</v>
      </c>
      <c r="K51" s="57">
        <v>44652</v>
      </c>
      <c r="L51" s="57">
        <v>44834</v>
      </c>
      <c r="M51" s="58">
        <v>0</v>
      </c>
      <c r="N51" s="58">
        <v>0.6</v>
      </c>
      <c r="O51" s="58">
        <v>1</v>
      </c>
      <c r="P51" s="58">
        <v>1</v>
      </c>
      <c r="Q51" s="357" t="s">
        <v>1346</v>
      </c>
      <c r="R51" s="242" t="s">
        <v>1564</v>
      </c>
      <c r="S51" s="517" t="s">
        <v>2867</v>
      </c>
      <c r="T51" s="517" t="s">
        <v>1446</v>
      </c>
      <c r="U51" s="591" t="s">
        <v>40</v>
      </c>
      <c r="V51" s="357" t="s">
        <v>2859</v>
      </c>
      <c r="W51" s="363" t="s">
        <v>1442</v>
      </c>
      <c r="X51" s="546" t="s">
        <v>1324</v>
      </c>
      <c r="Y51" s="546" t="s">
        <v>1333</v>
      </c>
      <c r="Z51" s="525" t="s">
        <v>2779</v>
      </c>
      <c r="AA51" s="525" t="s">
        <v>2780</v>
      </c>
      <c r="AB51" s="577" t="s">
        <v>1319</v>
      </c>
      <c r="AC51" s="566" t="s">
        <v>2869</v>
      </c>
      <c r="AD51" s="473">
        <v>1298500500</v>
      </c>
      <c r="AE51" s="473">
        <v>0</v>
      </c>
    </row>
    <row r="52" spans="1:31" s="20" customFormat="1" ht="52.5" customHeight="1" x14ac:dyDescent="0.3">
      <c r="A52" s="542"/>
      <c r="B52" s="542"/>
      <c r="C52" s="542"/>
      <c r="D52" s="549"/>
      <c r="E52" s="587"/>
      <c r="F52" s="344" t="s">
        <v>2868</v>
      </c>
      <c r="G52" s="359" t="s">
        <v>2782</v>
      </c>
      <c r="H52" s="356" t="s">
        <v>2921</v>
      </c>
      <c r="I52" s="411" t="s">
        <v>4254</v>
      </c>
      <c r="J52" s="184">
        <v>0.5</v>
      </c>
      <c r="K52" s="57">
        <v>44652</v>
      </c>
      <c r="L52" s="57">
        <v>44834</v>
      </c>
      <c r="M52" s="58">
        <v>0</v>
      </c>
      <c r="N52" s="58">
        <v>0.6</v>
      </c>
      <c r="O52" s="58">
        <v>1</v>
      </c>
      <c r="P52" s="58">
        <v>1</v>
      </c>
      <c r="Q52" s="357" t="s">
        <v>1346</v>
      </c>
      <c r="R52" s="242" t="s">
        <v>1564</v>
      </c>
      <c r="S52" s="518"/>
      <c r="T52" s="518"/>
      <c r="U52" s="592"/>
      <c r="V52" s="357" t="s">
        <v>2859</v>
      </c>
      <c r="W52" s="363" t="s">
        <v>1442</v>
      </c>
      <c r="X52" s="546"/>
      <c r="Y52" s="525"/>
      <c r="Z52" s="526"/>
      <c r="AA52" s="526"/>
      <c r="AB52" s="578"/>
      <c r="AC52" s="567"/>
      <c r="AD52" s="473"/>
      <c r="AE52" s="473"/>
    </row>
    <row r="53" spans="1:31" ht="60" customHeight="1" x14ac:dyDescent="0.25">
      <c r="A53" s="532" t="s">
        <v>1288</v>
      </c>
      <c r="B53" s="532" t="s">
        <v>2753</v>
      </c>
      <c r="C53" s="532" t="s">
        <v>3160</v>
      </c>
      <c r="D53" s="522" t="s">
        <v>3164</v>
      </c>
      <c r="E53" s="522" t="s">
        <v>3161</v>
      </c>
      <c r="F53" s="522" t="s">
        <v>3165</v>
      </c>
      <c r="G53" s="450" t="s">
        <v>1661</v>
      </c>
      <c r="H53" s="354" t="s">
        <v>3166</v>
      </c>
      <c r="I53" s="404" t="s">
        <v>3162</v>
      </c>
      <c r="J53" s="101">
        <v>0.2</v>
      </c>
      <c r="K53" s="33">
        <v>44593</v>
      </c>
      <c r="L53" s="33">
        <v>44742</v>
      </c>
      <c r="M53" s="34">
        <v>0.4</v>
      </c>
      <c r="N53" s="34">
        <v>1</v>
      </c>
      <c r="O53" s="34">
        <v>1</v>
      </c>
      <c r="P53" s="34">
        <v>1</v>
      </c>
      <c r="Q53" s="328" t="s">
        <v>1322</v>
      </c>
      <c r="R53" s="351" t="s">
        <v>1563</v>
      </c>
      <c r="S53" s="514" t="s">
        <v>3168</v>
      </c>
      <c r="T53" s="447" t="s">
        <v>1423</v>
      </c>
      <c r="U53" s="447" t="s">
        <v>1427</v>
      </c>
      <c r="V53" s="351" t="s">
        <v>3158</v>
      </c>
      <c r="W53" s="351" t="s">
        <v>1442</v>
      </c>
      <c r="X53" s="514" t="s">
        <v>1414</v>
      </c>
      <c r="Y53" s="524" t="s">
        <v>1495</v>
      </c>
      <c r="Z53" s="524" t="s">
        <v>1548</v>
      </c>
      <c r="AA53" s="524" t="s">
        <v>1993</v>
      </c>
      <c r="AB53" s="524" t="s">
        <v>1328</v>
      </c>
      <c r="AC53" s="545" t="s">
        <v>3159</v>
      </c>
      <c r="AD53" s="426">
        <v>88231000</v>
      </c>
      <c r="AE53" s="426">
        <v>8205676</v>
      </c>
    </row>
    <row r="54" spans="1:31" ht="60" customHeight="1" x14ac:dyDescent="0.25">
      <c r="A54" s="532"/>
      <c r="B54" s="532"/>
      <c r="C54" s="532"/>
      <c r="D54" s="564"/>
      <c r="E54" s="564"/>
      <c r="F54" s="564"/>
      <c r="G54" s="452"/>
      <c r="H54" s="354" t="s">
        <v>3167</v>
      </c>
      <c r="I54" s="404" t="s">
        <v>3163</v>
      </c>
      <c r="J54" s="101">
        <v>0.8</v>
      </c>
      <c r="K54" s="33">
        <v>44378</v>
      </c>
      <c r="L54" s="33">
        <v>44771</v>
      </c>
      <c r="M54" s="34">
        <v>0</v>
      </c>
      <c r="N54" s="34">
        <v>0</v>
      </c>
      <c r="O54" s="34">
        <v>1</v>
      </c>
      <c r="P54" s="34">
        <v>1</v>
      </c>
      <c r="Q54" s="328" t="s">
        <v>1322</v>
      </c>
      <c r="R54" s="351" t="s">
        <v>1563</v>
      </c>
      <c r="S54" s="514"/>
      <c r="T54" s="449"/>
      <c r="U54" s="449"/>
      <c r="V54" s="351" t="s">
        <v>3158</v>
      </c>
      <c r="W54" s="351" t="s">
        <v>1442</v>
      </c>
      <c r="X54" s="447"/>
      <c r="Y54" s="450"/>
      <c r="Z54" s="450" t="s">
        <v>1548</v>
      </c>
      <c r="AA54" s="450" t="s">
        <v>1993</v>
      </c>
      <c r="AB54" s="450" t="s">
        <v>1328</v>
      </c>
      <c r="AC54" s="557" t="s">
        <v>3159</v>
      </c>
      <c r="AD54" s="428"/>
      <c r="AE54" s="428"/>
    </row>
    <row r="55" spans="1:31" ht="48" customHeight="1" x14ac:dyDescent="0.25">
      <c r="A55" s="429" t="s">
        <v>1288</v>
      </c>
      <c r="B55" s="429" t="s">
        <v>2750</v>
      </c>
      <c r="C55" s="429" t="s">
        <v>3221</v>
      </c>
      <c r="D55" s="438" t="s">
        <v>3223</v>
      </c>
      <c r="E55" s="438" t="s">
        <v>3222</v>
      </c>
      <c r="F55" s="438" t="s">
        <v>3239</v>
      </c>
      <c r="G55" s="450" t="s">
        <v>3008</v>
      </c>
      <c r="H55" s="354" t="s">
        <v>3224</v>
      </c>
      <c r="I55" s="346" t="s">
        <v>3228</v>
      </c>
      <c r="J55" s="101">
        <v>0.35</v>
      </c>
      <c r="K55" s="33">
        <v>44652</v>
      </c>
      <c r="L55" s="33">
        <v>44895</v>
      </c>
      <c r="M55" s="34">
        <v>0</v>
      </c>
      <c r="N55" s="34">
        <v>0.37</v>
      </c>
      <c r="O55" s="34">
        <v>0.75</v>
      </c>
      <c r="P55" s="138">
        <v>1</v>
      </c>
      <c r="Q55" s="351" t="s">
        <v>1322</v>
      </c>
      <c r="R55" s="351" t="s">
        <v>1564</v>
      </c>
      <c r="S55" s="447" t="s">
        <v>3232</v>
      </c>
      <c r="T55" s="447" t="s">
        <v>1450</v>
      </c>
      <c r="U55" s="447" t="s">
        <v>40</v>
      </c>
      <c r="V55" s="351" t="s">
        <v>2718</v>
      </c>
      <c r="W55" s="148" t="s">
        <v>1442</v>
      </c>
      <c r="X55" s="450" t="s">
        <v>1364</v>
      </c>
      <c r="Y55" s="450" t="s">
        <v>1460</v>
      </c>
      <c r="Z55" s="450" t="s">
        <v>1548</v>
      </c>
      <c r="AA55" s="450" t="s">
        <v>3044</v>
      </c>
      <c r="AB55" s="450" t="s">
        <v>1303</v>
      </c>
      <c r="AC55" s="557" t="s">
        <v>3772</v>
      </c>
      <c r="AD55" s="426">
        <v>265159588</v>
      </c>
      <c r="AE55" s="426">
        <v>16400298</v>
      </c>
    </row>
    <row r="56" spans="1:31" ht="48" customHeight="1" x14ac:dyDescent="0.25">
      <c r="A56" s="430"/>
      <c r="B56" s="430"/>
      <c r="C56" s="430"/>
      <c r="D56" s="675"/>
      <c r="E56" s="675"/>
      <c r="F56" s="675"/>
      <c r="G56" s="451"/>
      <c r="H56" s="354" t="s">
        <v>3225</v>
      </c>
      <c r="I56" s="346" t="s">
        <v>3229</v>
      </c>
      <c r="J56" s="101">
        <v>0.25</v>
      </c>
      <c r="K56" s="33">
        <v>44564</v>
      </c>
      <c r="L56" s="33">
        <v>44915</v>
      </c>
      <c r="M56" s="34">
        <v>0.25</v>
      </c>
      <c r="N56" s="34">
        <v>0.5</v>
      </c>
      <c r="O56" s="34">
        <v>0.75</v>
      </c>
      <c r="P56" s="138">
        <v>1</v>
      </c>
      <c r="Q56" s="351" t="s">
        <v>1322</v>
      </c>
      <c r="R56" s="351" t="s">
        <v>1564</v>
      </c>
      <c r="S56" s="448"/>
      <c r="T56" s="448"/>
      <c r="U56" s="448"/>
      <c r="V56" s="351" t="s">
        <v>2718</v>
      </c>
      <c r="W56" s="351" t="s">
        <v>1442</v>
      </c>
      <c r="X56" s="451"/>
      <c r="Y56" s="451"/>
      <c r="Z56" s="451"/>
      <c r="AA56" s="451"/>
      <c r="AB56" s="451"/>
      <c r="AC56" s="638"/>
      <c r="AD56" s="488"/>
      <c r="AE56" s="488"/>
    </row>
    <row r="57" spans="1:31" ht="48" customHeight="1" x14ac:dyDescent="0.25">
      <c r="A57" s="430"/>
      <c r="B57" s="430"/>
      <c r="C57" s="430"/>
      <c r="D57" s="675"/>
      <c r="E57" s="675"/>
      <c r="F57" s="675"/>
      <c r="G57" s="451"/>
      <c r="H57" s="354" t="s">
        <v>3226</v>
      </c>
      <c r="I57" s="346" t="s">
        <v>3230</v>
      </c>
      <c r="J57" s="101">
        <v>0.2</v>
      </c>
      <c r="K57" s="33">
        <v>44565</v>
      </c>
      <c r="L57" s="33">
        <v>44651</v>
      </c>
      <c r="M57" s="34">
        <v>1</v>
      </c>
      <c r="N57" s="34">
        <v>0</v>
      </c>
      <c r="O57" s="34">
        <v>0</v>
      </c>
      <c r="P57" s="34">
        <v>0</v>
      </c>
      <c r="Q57" s="351" t="s">
        <v>1322</v>
      </c>
      <c r="R57" s="351" t="s">
        <v>1564</v>
      </c>
      <c r="S57" s="448"/>
      <c r="T57" s="448"/>
      <c r="U57" s="448"/>
      <c r="V57" s="351" t="s">
        <v>2718</v>
      </c>
      <c r="W57" s="351" t="s">
        <v>1442</v>
      </c>
      <c r="X57" s="451"/>
      <c r="Y57" s="451"/>
      <c r="Z57" s="451"/>
      <c r="AA57" s="451"/>
      <c r="AB57" s="451"/>
      <c r="AC57" s="638"/>
      <c r="AD57" s="488"/>
      <c r="AE57" s="488"/>
    </row>
    <row r="58" spans="1:31" ht="48" customHeight="1" x14ac:dyDescent="0.25">
      <c r="A58" s="431"/>
      <c r="B58" s="431"/>
      <c r="C58" s="431"/>
      <c r="D58" s="676"/>
      <c r="E58" s="676"/>
      <c r="F58" s="676"/>
      <c r="G58" s="452"/>
      <c r="H58" s="354" t="s">
        <v>3227</v>
      </c>
      <c r="I58" s="346" t="s">
        <v>3231</v>
      </c>
      <c r="J58" s="101">
        <v>0.2</v>
      </c>
      <c r="K58" s="33">
        <v>44652</v>
      </c>
      <c r="L58" s="33">
        <v>44895</v>
      </c>
      <c r="M58" s="34">
        <v>0</v>
      </c>
      <c r="N58" s="34">
        <v>0.37</v>
      </c>
      <c r="O58" s="34">
        <v>0.75</v>
      </c>
      <c r="P58" s="138">
        <v>1</v>
      </c>
      <c r="Q58" s="328" t="s">
        <v>1322</v>
      </c>
      <c r="R58" s="351" t="s">
        <v>1564</v>
      </c>
      <c r="S58" s="448"/>
      <c r="T58" s="448"/>
      <c r="U58" s="448"/>
      <c r="V58" s="328" t="s">
        <v>2718</v>
      </c>
      <c r="W58" s="328" t="s">
        <v>1442</v>
      </c>
      <c r="X58" s="451"/>
      <c r="Y58" s="451"/>
      <c r="Z58" s="451"/>
      <c r="AA58" s="451"/>
      <c r="AB58" s="451"/>
      <c r="AC58" s="638"/>
      <c r="AD58" s="489"/>
      <c r="AE58" s="489"/>
    </row>
    <row r="59" spans="1:31" ht="45" customHeight="1" x14ac:dyDescent="0.25">
      <c r="A59" s="542" t="s">
        <v>1288</v>
      </c>
      <c r="B59" s="542" t="s">
        <v>4203</v>
      </c>
      <c r="C59" s="542" t="s">
        <v>2305</v>
      </c>
      <c r="D59" s="549" t="s">
        <v>2306</v>
      </c>
      <c r="E59" s="547" t="s">
        <v>2307</v>
      </c>
      <c r="F59" s="344" t="s">
        <v>2308</v>
      </c>
      <c r="G59" s="525" t="s">
        <v>3060</v>
      </c>
      <c r="H59" s="356" t="s">
        <v>2508</v>
      </c>
      <c r="I59" s="344" t="s">
        <v>2504</v>
      </c>
      <c r="J59" s="184">
        <v>0.25</v>
      </c>
      <c r="K59" s="57">
        <v>44563</v>
      </c>
      <c r="L59" s="57">
        <v>44591</v>
      </c>
      <c r="M59" s="58">
        <v>1</v>
      </c>
      <c r="N59" s="58">
        <v>1</v>
      </c>
      <c r="O59" s="58">
        <v>1</v>
      </c>
      <c r="P59" s="58">
        <v>1</v>
      </c>
      <c r="Q59" s="357" t="s">
        <v>1286</v>
      </c>
      <c r="R59" s="357" t="s">
        <v>1563</v>
      </c>
      <c r="S59" s="623" t="s">
        <v>3779</v>
      </c>
      <c r="T59" s="517" t="s">
        <v>40</v>
      </c>
      <c r="U59" s="517" t="s">
        <v>40</v>
      </c>
      <c r="V59" s="357" t="s">
        <v>1652</v>
      </c>
      <c r="W59" s="357" t="s">
        <v>41</v>
      </c>
      <c r="X59" s="525" t="s">
        <v>1389</v>
      </c>
      <c r="Y59" s="525" t="s">
        <v>1444</v>
      </c>
      <c r="Z59" s="525" t="s">
        <v>3775</v>
      </c>
      <c r="AA59" s="525" t="s">
        <v>1629</v>
      </c>
      <c r="AB59" s="577" t="s">
        <v>1336</v>
      </c>
      <c r="AC59" s="727"/>
      <c r="AD59" s="473">
        <v>111692887</v>
      </c>
      <c r="AE59" s="473">
        <v>83107524</v>
      </c>
    </row>
    <row r="60" spans="1:31" ht="45" customHeight="1" x14ac:dyDescent="0.25">
      <c r="A60" s="542"/>
      <c r="B60" s="542"/>
      <c r="C60" s="542"/>
      <c r="D60" s="549"/>
      <c r="E60" s="550"/>
      <c r="F60" s="344" t="s">
        <v>2309</v>
      </c>
      <c r="G60" s="583"/>
      <c r="H60" s="356" t="s">
        <v>2509</v>
      </c>
      <c r="I60" s="344" t="s">
        <v>2505</v>
      </c>
      <c r="J60" s="184">
        <v>0.25</v>
      </c>
      <c r="K60" s="57">
        <v>44563</v>
      </c>
      <c r="L60" s="57">
        <v>44926</v>
      </c>
      <c r="M60" s="58">
        <v>0.25</v>
      </c>
      <c r="N60" s="58">
        <v>0.5</v>
      </c>
      <c r="O60" s="58">
        <v>0.75</v>
      </c>
      <c r="P60" s="58">
        <v>1</v>
      </c>
      <c r="Q60" s="357" t="s">
        <v>1286</v>
      </c>
      <c r="R60" s="357" t="s">
        <v>1563</v>
      </c>
      <c r="S60" s="624"/>
      <c r="T60" s="551"/>
      <c r="U60" s="551"/>
      <c r="V60" s="357" t="s">
        <v>1652</v>
      </c>
      <c r="W60" s="357" t="s">
        <v>41</v>
      </c>
      <c r="X60" s="583"/>
      <c r="Y60" s="583"/>
      <c r="Z60" s="583"/>
      <c r="AA60" s="583"/>
      <c r="AB60" s="584"/>
      <c r="AC60" s="728"/>
      <c r="AD60" s="473"/>
      <c r="AE60" s="473"/>
    </row>
    <row r="61" spans="1:31" ht="45" customHeight="1" x14ac:dyDescent="0.25">
      <c r="A61" s="542"/>
      <c r="B61" s="542"/>
      <c r="C61" s="542"/>
      <c r="D61" s="549"/>
      <c r="E61" s="550"/>
      <c r="F61" s="344" t="s">
        <v>2311</v>
      </c>
      <c r="G61" s="583"/>
      <c r="H61" s="356" t="s">
        <v>2510</v>
      </c>
      <c r="I61" s="344" t="s">
        <v>2506</v>
      </c>
      <c r="J61" s="184">
        <v>0.25</v>
      </c>
      <c r="K61" s="57">
        <v>44563</v>
      </c>
      <c r="L61" s="57">
        <v>44926</v>
      </c>
      <c r="M61" s="58">
        <v>0.25</v>
      </c>
      <c r="N61" s="58">
        <v>0.5</v>
      </c>
      <c r="O61" s="58">
        <v>0.75</v>
      </c>
      <c r="P61" s="58">
        <v>1</v>
      </c>
      <c r="Q61" s="357" t="s">
        <v>1286</v>
      </c>
      <c r="R61" s="357" t="s">
        <v>1563</v>
      </c>
      <c r="S61" s="624"/>
      <c r="T61" s="551"/>
      <c r="U61" s="551"/>
      <c r="V61" s="357" t="s">
        <v>1652</v>
      </c>
      <c r="W61" s="357" t="s">
        <v>41</v>
      </c>
      <c r="X61" s="583"/>
      <c r="Y61" s="583"/>
      <c r="Z61" s="583"/>
      <c r="AA61" s="583"/>
      <c r="AB61" s="584"/>
      <c r="AC61" s="728"/>
      <c r="AD61" s="473"/>
      <c r="AE61" s="473"/>
    </row>
    <row r="62" spans="1:31" ht="45" customHeight="1" x14ac:dyDescent="0.25">
      <c r="A62" s="542"/>
      <c r="B62" s="542"/>
      <c r="C62" s="542"/>
      <c r="D62" s="549"/>
      <c r="E62" s="548"/>
      <c r="F62" s="344" t="s">
        <v>2503</v>
      </c>
      <c r="G62" s="526"/>
      <c r="H62" s="356" t="s">
        <v>2511</v>
      </c>
      <c r="I62" s="344" t="s">
        <v>2507</v>
      </c>
      <c r="J62" s="184">
        <v>0.25</v>
      </c>
      <c r="K62" s="57">
        <v>44563</v>
      </c>
      <c r="L62" s="57">
        <v>44926</v>
      </c>
      <c r="M62" s="58">
        <v>0.25</v>
      </c>
      <c r="N62" s="58">
        <v>0.5</v>
      </c>
      <c r="O62" s="58">
        <v>0.75</v>
      </c>
      <c r="P62" s="58">
        <v>1</v>
      </c>
      <c r="Q62" s="357" t="s">
        <v>1286</v>
      </c>
      <c r="R62" s="357" t="s">
        <v>1563</v>
      </c>
      <c r="S62" s="625"/>
      <c r="T62" s="518"/>
      <c r="U62" s="518"/>
      <c r="V62" s="357" t="s">
        <v>1652</v>
      </c>
      <c r="W62" s="357" t="s">
        <v>41</v>
      </c>
      <c r="X62" s="526"/>
      <c r="Y62" s="526"/>
      <c r="Z62" s="526"/>
      <c r="AA62" s="526"/>
      <c r="AB62" s="578"/>
      <c r="AC62" s="729"/>
      <c r="AD62" s="473"/>
      <c r="AE62" s="473"/>
    </row>
    <row r="63" spans="1:31" ht="45" customHeight="1" x14ac:dyDescent="0.25">
      <c r="A63" s="542" t="s">
        <v>1288</v>
      </c>
      <c r="B63" s="542" t="s">
        <v>4203</v>
      </c>
      <c r="C63" s="542" t="s">
        <v>2313</v>
      </c>
      <c r="D63" s="549" t="s">
        <v>4045</v>
      </c>
      <c r="E63" s="547" t="s">
        <v>2512</v>
      </c>
      <c r="F63" s="344" t="s">
        <v>2308</v>
      </c>
      <c r="G63" s="525" t="s">
        <v>3060</v>
      </c>
      <c r="H63" s="356" t="s">
        <v>2513</v>
      </c>
      <c r="I63" s="344" t="s">
        <v>2504</v>
      </c>
      <c r="J63" s="184">
        <v>0.25</v>
      </c>
      <c r="K63" s="57">
        <v>44563</v>
      </c>
      <c r="L63" s="57">
        <v>44591</v>
      </c>
      <c r="M63" s="58">
        <v>1</v>
      </c>
      <c r="N63" s="58">
        <v>1</v>
      </c>
      <c r="O63" s="58">
        <v>1</v>
      </c>
      <c r="P63" s="58">
        <v>1</v>
      </c>
      <c r="Q63" s="357" t="s">
        <v>1286</v>
      </c>
      <c r="R63" s="357" t="s">
        <v>1563</v>
      </c>
      <c r="S63" s="547" t="s">
        <v>3780</v>
      </c>
      <c r="T63" s="517" t="s">
        <v>40</v>
      </c>
      <c r="U63" s="517" t="s">
        <v>40</v>
      </c>
      <c r="V63" s="357" t="s">
        <v>1652</v>
      </c>
      <c r="W63" s="357" t="s">
        <v>41</v>
      </c>
      <c r="X63" s="525" t="s">
        <v>1389</v>
      </c>
      <c r="Y63" s="525" t="s">
        <v>1444</v>
      </c>
      <c r="Z63" s="525" t="s">
        <v>1729</v>
      </c>
      <c r="AA63" s="525" t="s">
        <v>1629</v>
      </c>
      <c r="AB63" s="577" t="s">
        <v>1336</v>
      </c>
      <c r="AC63" s="727"/>
      <c r="AD63" s="730">
        <v>4346292367</v>
      </c>
      <c r="AE63" s="473">
        <v>237364116</v>
      </c>
    </row>
    <row r="64" spans="1:31" ht="45" customHeight="1" x14ac:dyDescent="0.25">
      <c r="A64" s="542"/>
      <c r="B64" s="542"/>
      <c r="C64" s="542"/>
      <c r="D64" s="549"/>
      <c r="E64" s="550"/>
      <c r="F64" s="344" t="s">
        <v>2309</v>
      </c>
      <c r="G64" s="583"/>
      <c r="H64" s="356" t="s">
        <v>2514</v>
      </c>
      <c r="I64" s="344" t="s">
        <v>2505</v>
      </c>
      <c r="J64" s="184">
        <v>0.25</v>
      </c>
      <c r="K64" s="57">
        <v>44563</v>
      </c>
      <c r="L64" s="57">
        <v>44925</v>
      </c>
      <c r="M64" s="58">
        <v>0.25</v>
      </c>
      <c r="N64" s="58">
        <v>0.5</v>
      </c>
      <c r="O64" s="58">
        <v>0.75</v>
      </c>
      <c r="P64" s="58">
        <v>1</v>
      </c>
      <c r="Q64" s="357" t="s">
        <v>1286</v>
      </c>
      <c r="R64" s="357" t="s">
        <v>1563</v>
      </c>
      <c r="S64" s="550"/>
      <c r="T64" s="551"/>
      <c r="U64" s="551"/>
      <c r="V64" s="357" t="s">
        <v>1652</v>
      </c>
      <c r="W64" s="357" t="s">
        <v>41</v>
      </c>
      <c r="X64" s="583"/>
      <c r="Y64" s="583"/>
      <c r="Z64" s="583"/>
      <c r="AA64" s="583"/>
      <c r="AB64" s="584"/>
      <c r="AC64" s="728"/>
      <c r="AD64" s="730"/>
      <c r="AE64" s="473"/>
    </row>
    <row r="65" spans="1:31" ht="45" customHeight="1" x14ac:dyDescent="0.25">
      <c r="A65" s="542"/>
      <c r="B65" s="542"/>
      <c r="C65" s="542"/>
      <c r="D65" s="549"/>
      <c r="E65" s="550"/>
      <c r="F65" s="344" t="s">
        <v>2311</v>
      </c>
      <c r="G65" s="583"/>
      <c r="H65" s="356" t="s">
        <v>2515</v>
      </c>
      <c r="I65" s="344" t="s">
        <v>2506</v>
      </c>
      <c r="J65" s="184">
        <v>0.25</v>
      </c>
      <c r="K65" s="57">
        <v>44563</v>
      </c>
      <c r="L65" s="57">
        <v>44925</v>
      </c>
      <c r="M65" s="58">
        <v>0.25</v>
      </c>
      <c r="N65" s="58">
        <v>0.5</v>
      </c>
      <c r="O65" s="58">
        <v>0.75</v>
      </c>
      <c r="P65" s="58">
        <v>1</v>
      </c>
      <c r="Q65" s="357" t="s">
        <v>1286</v>
      </c>
      <c r="R65" s="357" t="s">
        <v>1563</v>
      </c>
      <c r="S65" s="550"/>
      <c r="T65" s="551"/>
      <c r="U65" s="551"/>
      <c r="V65" s="357" t="s">
        <v>1652</v>
      </c>
      <c r="W65" s="357" t="s">
        <v>41</v>
      </c>
      <c r="X65" s="583"/>
      <c r="Y65" s="583"/>
      <c r="Z65" s="583"/>
      <c r="AA65" s="583"/>
      <c r="AB65" s="584"/>
      <c r="AC65" s="728"/>
      <c r="AD65" s="730"/>
      <c r="AE65" s="473"/>
    </row>
    <row r="66" spans="1:31" ht="45" customHeight="1" x14ac:dyDescent="0.25">
      <c r="A66" s="542"/>
      <c r="B66" s="542"/>
      <c r="C66" s="542"/>
      <c r="D66" s="549"/>
      <c r="E66" s="548"/>
      <c r="F66" s="344" t="s">
        <v>2503</v>
      </c>
      <c r="G66" s="526"/>
      <c r="H66" s="356" t="s">
        <v>2516</v>
      </c>
      <c r="I66" s="344" t="s">
        <v>2507</v>
      </c>
      <c r="J66" s="184">
        <v>0.25</v>
      </c>
      <c r="K66" s="57">
        <v>44563</v>
      </c>
      <c r="L66" s="57">
        <v>44925</v>
      </c>
      <c r="M66" s="58">
        <v>0.25</v>
      </c>
      <c r="N66" s="58">
        <v>0.5</v>
      </c>
      <c r="O66" s="58">
        <v>0.75</v>
      </c>
      <c r="P66" s="58">
        <v>1</v>
      </c>
      <c r="Q66" s="357" t="s">
        <v>1286</v>
      </c>
      <c r="R66" s="357" t="s">
        <v>1563</v>
      </c>
      <c r="S66" s="548"/>
      <c r="T66" s="518"/>
      <c r="U66" s="518"/>
      <c r="V66" s="357" t="s">
        <v>1652</v>
      </c>
      <c r="W66" s="357" t="s">
        <v>41</v>
      </c>
      <c r="X66" s="526"/>
      <c r="Y66" s="526"/>
      <c r="Z66" s="526"/>
      <c r="AA66" s="526"/>
      <c r="AB66" s="578"/>
      <c r="AC66" s="729"/>
      <c r="AD66" s="730"/>
      <c r="AE66" s="473"/>
    </row>
    <row r="67" spans="1:31" ht="45" customHeight="1" x14ac:dyDescent="0.25">
      <c r="A67" s="542" t="s">
        <v>1288</v>
      </c>
      <c r="B67" s="542" t="s">
        <v>4203</v>
      </c>
      <c r="C67" s="542" t="s">
        <v>2314</v>
      </c>
      <c r="D67" s="549" t="s">
        <v>4046</v>
      </c>
      <c r="E67" s="547" t="s">
        <v>2512</v>
      </c>
      <c r="F67" s="344" t="s">
        <v>2308</v>
      </c>
      <c r="G67" s="525" t="s">
        <v>3060</v>
      </c>
      <c r="H67" s="356" t="s">
        <v>2517</v>
      </c>
      <c r="I67" s="344" t="s">
        <v>2504</v>
      </c>
      <c r="J67" s="184">
        <v>0.25</v>
      </c>
      <c r="K67" s="57">
        <v>44564</v>
      </c>
      <c r="L67" s="57">
        <v>44591</v>
      </c>
      <c r="M67" s="58">
        <v>1</v>
      </c>
      <c r="N67" s="58">
        <v>1</v>
      </c>
      <c r="O67" s="58">
        <v>1</v>
      </c>
      <c r="P67" s="58">
        <v>1</v>
      </c>
      <c r="Q67" s="357" t="s">
        <v>1286</v>
      </c>
      <c r="R67" s="357" t="s">
        <v>1563</v>
      </c>
      <c r="S67" s="547" t="s">
        <v>3781</v>
      </c>
      <c r="T67" s="517" t="s">
        <v>40</v>
      </c>
      <c r="U67" s="517" t="s">
        <v>40</v>
      </c>
      <c r="V67" s="357" t="s">
        <v>1652</v>
      </c>
      <c r="W67" s="357" t="s">
        <v>41</v>
      </c>
      <c r="X67" s="525" t="s">
        <v>1389</v>
      </c>
      <c r="Y67" s="525" t="s">
        <v>1444</v>
      </c>
      <c r="Z67" s="577" t="s">
        <v>1548</v>
      </c>
      <c r="AA67" s="525" t="s">
        <v>1629</v>
      </c>
      <c r="AB67" s="577" t="s">
        <v>1336</v>
      </c>
      <c r="AC67" s="580" t="s">
        <v>2274</v>
      </c>
      <c r="AD67" s="473">
        <v>44160000</v>
      </c>
      <c r="AE67" s="473">
        <v>39545976</v>
      </c>
    </row>
    <row r="68" spans="1:31" ht="45" customHeight="1" x14ac:dyDescent="0.25">
      <c r="A68" s="542"/>
      <c r="B68" s="542"/>
      <c r="C68" s="542"/>
      <c r="D68" s="549"/>
      <c r="E68" s="550"/>
      <c r="F68" s="344" t="s">
        <v>2309</v>
      </c>
      <c r="G68" s="583"/>
      <c r="H68" s="356" t="s">
        <v>2518</v>
      </c>
      <c r="I68" s="344" t="s">
        <v>2505</v>
      </c>
      <c r="J68" s="184">
        <v>0.25</v>
      </c>
      <c r="K68" s="57">
        <v>44564</v>
      </c>
      <c r="L68" s="57">
        <v>44925</v>
      </c>
      <c r="M68" s="58">
        <v>0.25</v>
      </c>
      <c r="N68" s="58">
        <v>0.5</v>
      </c>
      <c r="O68" s="58">
        <v>0.75</v>
      </c>
      <c r="P68" s="58">
        <v>1</v>
      </c>
      <c r="Q68" s="357" t="s">
        <v>1286</v>
      </c>
      <c r="R68" s="357" t="s">
        <v>1563</v>
      </c>
      <c r="S68" s="550"/>
      <c r="T68" s="551"/>
      <c r="U68" s="551"/>
      <c r="V68" s="357" t="s">
        <v>1652</v>
      </c>
      <c r="W68" s="357" t="s">
        <v>41</v>
      </c>
      <c r="X68" s="583"/>
      <c r="Y68" s="583"/>
      <c r="Z68" s="584"/>
      <c r="AA68" s="583"/>
      <c r="AB68" s="584"/>
      <c r="AC68" s="582"/>
      <c r="AD68" s="473"/>
      <c r="AE68" s="473"/>
    </row>
    <row r="69" spans="1:31" ht="45" customHeight="1" x14ac:dyDescent="0.25">
      <c r="A69" s="542"/>
      <c r="B69" s="542"/>
      <c r="C69" s="542"/>
      <c r="D69" s="549"/>
      <c r="E69" s="550"/>
      <c r="F69" s="344" t="s">
        <v>2311</v>
      </c>
      <c r="G69" s="583"/>
      <c r="H69" s="356" t="s">
        <v>2519</v>
      </c>
      <c r="I69" s="344" t="s">
        <v>2506</v>
      </c>
      <c r="J69" s="184">
        <v>0.25</v>
      </c>
      <c r="K69" s="57">
        <v>44564</v>
      </c>
      <c r="L69" s="57">
        <v>44925</v>
      </c>
      <c r="M69" s="58">
        <v>0.25</v>
      </c>
      <c r="N69" s="58">
        <v>0.5</v>
      </c>
      <c r="O69" s="58">
        <v>0.75</v>
      </c>
      <c r="P69" s="58">
        <v>1</v>
      </c>
      <c r="Q69" s="357" t="s">
        <v>1286</v>
      </c>
      <c r="R69" s="357" t="s">
        <v>1563</v>
      </c>
      <c r="S69" s="550"/>
      <c r="T69" s="551"/>
      <c r="U69" s="551"/>
      <c r="V69" s="357" t="s">
        <v>1652</v>
      </c>
      <c r="W69" s="357" t="s">
        <v>41</v>
      </c>
      <c r="X69" s="583"/>
      <c r="Y69" s="583"/>
      <c r="Z69" s="584"/>
      <c r="AA69" s="583"/>
      <c r="AB69" s="584"/>
      <c r="AC69" s="582"/>
      <c r="AD69" s="473"/>
      <c r="AE69" s="473"/>
    </row>
    <row r="70" spans="1:31" ht="45" customHeight="1" x14ac:dyDescent="0.25">
      <c r="A70" s="542"/>
      <c r="B70" s="542"/>
      <c r="C70" s="542"/>
      <c r="D70" s="549"/>
      <c r="E70" s="548"/>
      <c r="F70" s="344" t="s">
        <v>2312</v>
      </c>
      <c r="G70" s="526"/>
      <c r="H70" s="356" t="s">
        <v>2520</v>
      </c>
      <c r="I70" s="344" t="s">
        <v>2507</v>
      </c>
      <c r="J70" s="184">
        <v>0.25</v>
      </c>
      <c r="K70" s="57">
        <v>44564</v>
      </c>
      <c r="L70" s="57">
        <v>44925</v>
      </c>
      <c r="M70" s="58">
        <v>0.25</v>
      </c>
      <c r="N70" s="58">
        <v>0.5</v>
      </c>
      <c r="O70" s="58">
        <v>0.75</v>
      </c>
      <c r="P70" s="58">
        <v>1</v>
      </c>
      <c r="Q70" s="357" t="s">
        <v>1286</v>
      </c>
      <c r="R70" s="357" t="s">
        <v>1563</v>
      </c>
      <c r="S70" s="548"/>
      <c r="T70" s="518"/>
      <c r="U70" s="518"/>
      <c r="V70" s="357" t="s">
        <v>1652</v>
      </c>
      <c r="W70" s="357" t="s">
        <v>41</v>
      </c>
      <c r="X70" s="526"/>
      <c r="Y70" s="526"/>
      <c r="Z70" s="578"/>
      <c r="AA70" s="526"/>
      <c r="AB70" s="578"/>
      <c r="AC70" s="581"/>
      <c r="AD70" s="473"/>
      <c r="AE70" s="473"/>
    </row>
    <row r="71" spans="1:31" ht="45" customHeight="1" x14ac:dyDescent="0.25">
      <c r="A71" s="542" t="s">
        <v>1288</v>
      </c>
      <c r="B71" s="542" t="s">
        <v>4203</v>
      </c>
      <c r="C71" s="542" t="s">
        <v>2315</v>
      </c>
      <c r="D71" s="549" t="s">
        <v>2316</v>
      </c>
      <c r="E71" s="547" t="s">
        <v>2512</v>
      </c>
      <c r="F71" s="344" t="s">
        <v>2308</v>
      </c>
      <c r="G71" s="525" t="s">
        <v>3060</v>
      </c>
      <c r="H71" s="356" t="s">
        <v>2521</v>
      </c>
      <c r="I71" s="344" t="s">
        <v>2504</v>
      </c>
      <c r="J71" s="184">
        <v>0.25</v>
      </c>
      <c r="K71" s="57">
        <v>44564</v>
      </c>
      <c r="L71" s="57">
        <v>44591</v>
      </c>
      <c r="M71" s="58">
        <v>1</v>
      </c>
      <c r="N71" s="58">
        <v>1</v>
      </c>
      <c r="O71" s="58">
        <v>1</v>
      </c>
      <c r="P71" s="58">
        <v>1</v>
      </c>
      <c r="Q71" s="357" t="s">
        <v>1286</v>
      </c>
      <c r="R71" s="357" t="s">
        <v>1563</v>
      </c>
      <c r="S71" s="547" t="s">
        <v>2317</v>
      </c>
      <c r="T71" s="517" t="s">
        <v>40</v>
      </c>
      <c r="U71" s="517" t="s">
        <v>40</v>
      </c>
      <c r="V71" s="357" t="s">
        <v>1652</v>
      </c>
      <c r="W71" s="357" t="s">
        <v>41</v>
      </c>
      <c r="X71" s="525" t="s">
        <v>1389</v>
      </c>
      <c r="Y71" s="525" t="s">
        <v>1444</v>
      </c>
      <c r="Z71" s="525" t="s">
        <v>1548</v>
      </c>
      <c r="AA71" s="525" t="s">
        <v>1629</v>
      </c>
      <c r="AB71" s="577" t="s">
        <v>1336</v>
      </c>
      <c r="AC71" s="580" t="s">
        <v>2274</v>
      </c>
      <c r="AD71" s="473">
        <v>38065000</v>
      </c>
      <c r="AE71" s="473">
        <v>41956188</v>
      </c>
    </row>
    <row r="72" spans="1:31" ht="45" customHeight="1" x14ac:dyDescent="0.25">
      <c r="A72" s="542"/>
      <c r="B72" s="542"/>
      <c r="C72" s="542"/>
      <c r="D72" s="549"/>
      <c r="E72" s="550"/>
      <c r="F72" s="344" t="s">
        <v>2309</v>
      </c>
      <c r="G72" s="583"/>
      <c r="H72" s="356" t="s">
        <v>2522</v>
      </c>
      <c r="I72" s="344" t="s">
        <v>2505</v>
      </c>
      <c r="J72" s="184">
        <v>0.25</v>
      </c>
      <c r="K72" s="57">
        <v>44564</v>
      </c>
      <c r="L72" s="57">
        <v>44925</v>
      </c>
      <c r="M72" s="58">
        <v>0.25</v>
      </c>
      <c r="N72" s="58">
        <v>0.5</v>
      </c>
      <c r="O72" s="58">
        <v>0.75</v>
      </c>
      <c r="P72" s="58">
        <v>1</v>
      </c>
      <c r="Q72" s="357" t="s">
        <v>1286</v>
      </c>
      <c r="R72" s="357" t="s">
        <v>1563</v>
      </c>
      <c r="S72" s="550"/>
      <c r="T72" s="551"/>
      <c r="U72" s="551"/>
      <c r="V72" s="357" t="s">
        <v>1652</v>
      </c>
      <c r="W72" s="357" t="s">
        <v>41</v>
      </c>
      <c r="X72" s="583"/>
      <c r="Y72" s="583"/>
      <c r="Z72" s="583"/>
      <c r="AA72" s="583"/>
      <c r="AB72" s="584"/>
      <c r="AC72" s="582"/>
      <c r="AD72" s="473"/>
      <c r="AE72" s="473"/>
    </row>
    <row r="73" spans="1:31" ht="45" customHeight="1" x14ac:dyDescent="0.25">
      <c r="A73" s="542"/>
      <c r="B73" s="542"/>
      <c r="C73" s="542"/>
      <c r="D73" s="549"/>
      <c r="E73" s="550"/>
      <c r="F73" s="344" t="s">
        <v>2311</v>
      </c>
      <c r="G73" s="583"/>
      <c r="H73" s="356" t="s">
        <v>2523</v>
      </c>
      <c r="I73" s="344" t="s">
        <v>2506</v>
      </c>
      <c r="J73" s="184">
        <v>0.25</v>
      </c>
      <c r="K73" s="57">
        <v>44564</v>
      </c>
      <c r="L73" s="57">
        <v>44925</v>
      </c>
      <c r="M73" s="58">
        <v>0.25</v>
      </c>
      <c r="N73" s="58">
        <v>0.5</v>
      </c>
      <c r="O73" s="58">
        <v>0.75</v>
      </c>
      <c r="P73" s="58">
        <v>1</v>
      </c>
      <c r="Q73" s="357" t="s">
        <v>1286</v>
      </c>
      <c r="R73" s="357" t="s">
        <v>1563</v>
      </c>
      <c r="S73" s="550"/>
      <c r="T73" s="551"/>
      <c r="U73" s="551"/>
      <c r="V73" s="357" t="s">
        <v>1652</v>
      </c>
      <c r="W73" s="357" t="s">
        <v>41</v>
      </c>
      <c r="X73" s="583"/>
      <c r="Y73" s="583"/>
      <c r="Z73" s="583"/>
      <c r="AA73" s="583"/>
      <c r="AB73" s="584"/>
      <c r="AC73" s="582"/>
      <c r="AD73" s="473"/>
      <c r="AE73" s="473"/>
    </row>
    <row r="74" spans="1:31" ht="45" customHeight="1" x14ac:dyDescent="0.25">
      <c r="A74" s="542"/>
      <c r="B74" s="542"/>
      <c r="C74" s="542"/>
      <c r="D74" s="549"/>
      <c r="E74" s="548"/>
      <c r="F74" s="344" t="s">
        <v>2503</v>
      </c>
      <c r="G74" s="526"/>
      <c r="H74" s="356" t="s">
        <v>2524</v>
      </c>
      <c r="I74" s="344" t="s">
        <v>2507</v>
      </c>
      <c r="J74" s="184">
        <v>0.25</v>
      </c>
      <c r="K74" s="57">
        <v>44564</v>
      </c>
      <c r="L74" s="57">
        <v>44925</v>
      </c>
      <c r="M74" s="58">
        <v>0.25</v>
      </c>
      <c r="N74" s="58">
        <v>0.5</v>
      </c>
      <c r="O74" s="58">
        <v>0.75</v>
      </c>
      <c r="P74" s="58">
        <v>1</v>
      </c>
      <c r="Q74" s="357" t="s">
        <v>1286</v>
      </c>
      <c r="R74" s="357" t="s">
        <v>1563</v>
      </c>
      <c r="S74" s="548"/>
      <c r="T74" s="518"/>
      <c r="U74" s="518"/>
      <c r="V74" s="357" t="s">
        <v>1652</v>
      </c>
      <c r="W74" s="357" t="s">
        <v>41</v>
      </c>
      <c r="X74" s="526"/>
      <c r="Y74" s="526"/>
      <c r="Z74" s="526"/>
      <c r="AA74" s="526"/>
      <c r="AB74" s="578"/>
      <c r="AC74" s="581"/>
      <c r="AD74" s="473"/>
      <c r="AE74" s="473"/>
    </row>
    <row r="75" spans="1:31" ht="45" customHeight="1" x14ac:dyDescent="0.25">
      <c r="A75" s="542" t="s">
        <v>1288</v>
      </c>
      <c r="B75" s="542" t="s">
        <v>4203</v>
      </c>
      <c r="C75" s="542" t="s">
        <v>2318</v>
      </c>
      <c r="D75" s="549" t="s">
        <v>2319</v>
      </c>
      <c r="E75" s="547" t="s">
        <v>2512</v>
      </c>
      <c r="F75" s="344" t="s">
        <v>2308</v>
      </c>
      <c r="G75" s="525" t="s">
        <v>3060</v>
      </c>
      <c r="H75" s="356" t="s">
        <v>2525</v>
      </c>
      <c r="I75" s="344" t="s">
        <v>2504</v>
      </c>
      <c r="J75" s="184">
        <v>0.25</v>
      </c>
      <c r="K75" s="57">
        <v>44713</v>
      </c>
      <c r="L75" s="57">
        <v>44742</v>
      </c>
      <c r="M75" s="58">
        <v>0</v>
      </c>
      <c r="N75" s="58">
        <v>1</v>
      </c>
      <c r="O75" s="58">
        <v>1</v>
      </c>
      <c r="P75" s="58">
        <v>1</v>
      </c>
      <c r="Q75" s="357" t="s">
        <v>1286</v>
      </c>
      <c r="R75" s="357" t="s">
        <v>1563</v>
      </c>
      <c r="S75" s="547" t="s">
        <v>2320</v>
      </c>
      <c r="T75" s="517" t="s">
        <v>40</v>
      </c>
      <c r="U75" s="517" t="s">
        <v>40</v>
      </c>
      <c r="V75" s="357" t="s">
        <v>1652</v>
      </c>
      <c r="W75" s="357" t="s">
        <v>41</v>
      </c>
      <c r="X75" s="525" t="s">
        <v>1389</v>
      </c>
      <c r="Y75" s="525" t="s">
        <v>1444</v>
      </c>
      <c r="Z75" s="525" t="s">
        <v>1548</v>
      </c>
      <c r="AA75" s="525" t="s">
        <v>1629</v>
      </c>
      <c r="AB75" s="577" t="s">
        <v>1336</v>
      </c>
      <c r="AC75" s="580" t="s">
        <v>2274</v>
      </c>
      <c r="AD75" s="473">
        <v>970579589</v>
      </c>
      <c r="AE75" s="463">
        <v>83861198.049999997</v>
      </c>
    </row>
    <row r="76" spans="1:31" ht="45" customHeight="1" x14ac:dyDescent="0.25">
      <c r="A76" s="542"/>
      <c r="B76" s="542"/>
      <c r="C76" s="542"/>
      <c r="D76" s="549"/>
      <c r="E76" s="550"/>
      <c r="F76" s="344" t="s">
        <v>2309</v>
      </c>
      <c r="G76" s="583"/>
      <c r="H76" s="356" t="s">
        <v>2526</v>
      </c>
      <c r="I76" s="344" t="s">
        <v>2505</v>
      </c>
      <c r="J76" s="184">
        <v>0.25</v>
      </c>
      <c r="K76" s="57">
        <v>44713</v>
      </c>
      <c r="L76" s="57">
        <v>44925</v>
      </c>
      <c r="M76" s="58">
        <v>0</v>
      </c>
      <c r="N76" s="58">
        <v>0.2</v>
      </c>
      <c r="O76" s="58">
        <v>0.6</v>
      </c>
      <c r="P76" s="58">
        <v>1</v>
      </c>
      <c r="Q76" s="357" t="s">
        <v>1286</v>
      </c>
      <c r="R76" s="357" t="s">
        <v>1563</v>
      </c>
      <c r="S76" s="550"/>
      <c r="T76" s="551"/>
      <c r="U76" s="551"/>
      <c r="V76" s="357" t="s">
        <v>1652</v>
      </c>
      <c r="W76" s="357" t="s">
        <v>41</v>
      </c>
      <c r="X76" s="583"/>
      <c r="Y76" s="583"/>
      <c r="Z76" s="583"/>
      <c r="AA76" s="583"/>
      <c r="AB76" s="584"/>
      <c r="AC76" s="582"/>
      <c r="AD76" s="473"/>
      <c r="AE76" s="464"/>
    </row>
    <row r="77" spans="1:31" ht="45" customHeight="1" x14ac:dyDescent="0.25">
      <c r="A77" s="542"/>
      <c r="B77" s="542"/>
      <c r="C77" s="542"/>
      <c r="D77" s="549"/>
      <c r="E77" s="550"/>
      <c r="F77" s="344" t="s">
        <v>2311</v>
      </c>
      <c r="G77" s="583"/>
      <c r="H77" s="356" t="s">
        <v>2527</v>
      </c>
      <c r="I77" s="344" t="s">
        <v>2506</v>
      </c>
      <c r="J77" s="184">
        <v>0.25</v>
      </c>
      <c r="K77" s="57">
        <v>44713</v>
      </c>
      <c r="L77" s="57">
        <v>44925</v>
      </c>
      <c r="M77" s="58">
        <v>0</v>
      </c>
      <c r="N77" s="58">
        <v>0.2</v>
      </c>
      <c r="O77" s="58">
        <v>0.6</v>
      </c>
      <c r="P77" s="58">
        <v>1</v>
      </c>
      <c r="Q77" s="357" t="s">
        <v>1286</v>
      </c>
      <c r="R77" s="357" t="s">
        <v>1563</v>
      </c>
      <c r="S77" s="550"/>
      <c r="T77" s="551"/>
      <c r="U77" s="551"/>
      <c r="V77" s="357" t="s">
        <v>1652</v>
      </c>
      <c r="W77" s="357" t="s">
        <v>41</v>
      </c>
      <c r="X77" s="583"/>
      <c r="Y77" s="583"/>
      <c r="Z77" s="583"/>
      <c r="AA77" s="583"/>
      <c r="AB77" s="584"/>
      <c r="AC77" s="582"/>
      <c r="AD77" s="473"/>
      <c r="AE77" s="464"/>
    </row>
    <row r="78" spans="1:31" ht="45" customHeight="1" x14ac:dyDescent="0.25">
      <c r="A78" s="542"/>
      <c r="B78" s="542"/>
      <c r="C78" s="542"/>
      <c r="D78" s="549"/>
      <c r="E78" s="548"/>
      <c r="F78" s="344" t="s">
        <v>2503</v>
      </c>
      <c r="G78" s="526"/>
      <c r="H78" s="356" t="s">
        <v>2528</v>
      </c>
      <c r="I78" s="344" t="s">
        <v>2507</v>
      </c>
      <c r="J78" s="184">
        <v>0.25</v>
      </c>
      <c r="K78" s="57">
        <v>44713</v>
      </c>
      <c r="L78" s="57">
        <v>44925</v>
      </c>
      <c r="M78" s="58">
        <v>0</v>
      </c>
      <c r="N78" s="58">
        <v>0.2</v>
      </c>
      <c r="O78" s="58">
        <v>0.6</v>
      </c>
      <c r="P78" s="58">
        <v>1</v>
      </c>
      <c r="Q78" s="357" t="s">
        <v>1286</v>
      </c>
      <c r="R78" s="357" t="s">
        <v>1563</v>
      </c>
      <c r="S78" s="548"/>
      <c r="T78" s="518"/>
      <c r="U78" s="518"/>
      <c r="V78" s="357" t="s">
        <v>1652</v>
      </c>
      <c r="W78" s="357" t="s">
        <v>41</v>
      </c>
      <c r="X78" s="526"/>
      <c r="Y78" s="526"/>
      <c r="Z78" s="526"/>
      <c r="AA78" s="526"/>
      <c r="AB78" s="578"/>
      <c r="AC78" s="581"/>
      <c r="AD78" s="473"/>
      <c r="AE78" s="465"/>
    </row>
    <row r="79" spans="1:31" ht="45" customHeight="1" x14ac:dyDescent="0.25">
      <c r="A79" s="542" t="s">
        <v>1288</v>
      </c>
      <c r="B79" s="542" t="s">
        <v>4203</v>
      </c>
      <c r="C79" s="542" t="s">
        <v>2321</v>
      </c>
      <c r="D79" s="549" t="s">
        <v>2322</v>
      </c>
      <c r="E79" s="547" t="s">
        <v>2512</v>
      </c>
      <c r="F79" s="344" t="s">
        <v>2308</v>
      </c>
      <c r="G79" s="525" t="s">
        <v>3060</v>
      </c>
      <c r="H79" s="356" t="s">
        <v>2529</v>
      </c>
      <c r="I79" s="344" t="s">
        <v>2504</v>
      </c>
      <c r="J79" s="184">
        <v>0.25</v>
      </c>
      <c r="K79" s="57">
        <v>44564</v>
      </c>
      <c r="L79" s="57">
        <v>44591</v>
      </c>
      <c r="M79" s="58">
        <v>1</v>
      </c>
      <c r="N79" s="58">
        <v>1</v>
      </c>
      <c r="O79" s="58">
        <v>1</v>
      </c>
      <c r="P79" s="58">
        <v>1</v>
      </c>
      <c r="Q79" s="357" t="s">
        <v>1286</v>
      </c>
      <c r="R79" s="357" t="s">
        <v>1563</v>
      </c>
      <c r="S79" s="547" t="s">
        <v>2323</v>
      </c>
      <c r="T79" s="517" t="s">
        <v>40</v>
      </c>
      <c r="U79" s="517" t="s">
        <v>40</v>
      </c>
      <c r="V79" s="357" t="s">
        <v>1652</v>
      </c>
      <c r="W79" s="357" t="s">
        <v>41</v>
      </c>
      <c r="X79" s="525" t="s">
        <v>1389</v>
      </c>
      <c r="Y79" s="525" t="s">
        <v>1444</v>
      </c>
      <c r="Z79" s="525" t="s">
        <v>1548</v>
      </c>
      <c r="AA79" s="525" t="s">
        <v>1629</v>
      </c>
      <c r="AB79" s="577" t="s">
        <v>1336</v>
      </c>
      <c r="AC79" s="580" t="s">
        <v>2274</v>
      </c>
      <c r="AD79" s="473">
        <v>2023105492</v>
      </c>
      <c r="AE79" s="473">
        <v>76056852</v>
      </c>
    </row>
    <row r="80" spans="1:31" ht="45" customHeight="1" x14ac:dyDescent="0.25">
      <c r="A80" s="542"/>
      <c r="B80" s="542"/>
      <c r="C80" s="542"/>
      <c r="D80" s="549"/>
      <c r="E80" s="550"/>
      <c r="F80" s="344" t="s">
        <v>2309</v>
      </c>
      <c r="G80" s="583"/>
      <c r="H80" s="356" t="s">
        <v>2530</v>
      </c>
      <c r="I80" s="344" t="s">
        <v>2505</v>
      </c>
      <c r="J80" s="184">
        <v>0.25</v>
      </c>
      <c r="K80" s="57">
        <v>44564</v>
      </c>
      <c r="L80" s="57">
        <v>44925</v>
      </c>
      <c r="M80" s="58">
        <v>0.25</v>
      </c>
      <c r="N80" s="58">
        <v>0.5</v>
      </c>
      <c r="O80" s="58">
        <v>0.75</v>
      </c>
      <c r="P80" s="58">
        <v>1</v>
      </c>
      <c r="Q80" s="357" t="s">
        <v>1286</v>
      </c>
      <c r="R80" s="357" t="s">
        <v>1563</v>
      </c>
      <c r="S80" s="550"/>
      <c r="T80" s="551"/>
      <c r="U80" s="551"/>
      <c r="V80" s="357" t="s">
        <v>1652</v>
      </c>
      <c r="W80" s="357" t="s">
        <v>41</v>
      </c>
      <c r="X80" s="583"/>
      <c r="Y80" s="583"/>
      <c r="Z80" s="583"/>
      <c r="AA80" s="583"/>
      <c r="AB80" s="584"/>
      <c r="AC80" s="582"/>
      <c r="AD80" s="473"/>
      <c r="AE80" s="473"/>
    </row>
    <row r="81" spans="1:31" ht="45" customHeight="1" x14ac:dyDescent="0.25">
      <c r="A81" s="542"/>
      <c r="B81" s="542"/>
      <c r="C81" s="542"/>
      <c r="D81" s="549"/>
      <c r="E81" s="550"/>
      <c r="F81" s="344" t="s">
        <v>2311</v>
      </c>
      <c r="G81" s="583"/>
      <c r="H81" s="356" t="s">
        <v>2531</v>
      </c>
      <c r="I81" s="344" t="s">
        <v>2506</v>
      </c>
      <c r="J81" s="184">
        <v>0.25</v>
      </c>
      <c r="K81" s="57">
        <v>44564</v>
      </c>
      <c r="L81" s="57">
        <v>44925</v>
      </c>
      <c r="M81" s="58">
        <v>0.25</v>
      </c>
      <c r="N81" s="58">
        <v>0.5</v>
      </c>
      <c r="O81" s="58">
        <v>0.75</v>
      </c>
      <c r="P81" s="58">
        <v>1</v>
      </c>
      <c r="Q81" s="357" t="s">
        <v>1286</v>
      </c>
      <c r="R81" s="357" t="s">
        <v>1563</v>
      </c>
      <c r="S81" s="550"/>
      <c r="T81" s="551"/>
      <c r="U81" s="551"/>
      <c r="V81" s="357" t="s">
        <v>1652</v>
      </c>
      <c r="W81" s="357" t="s">
        <v>41</v>
      </c>
      <c r="X81" s="583"/>
      <c r="Y81" s="583"/>
      <c r="Z81" s="583"/>
      <c r="AA81" s="583"/>
      <c r="AB81" s="584"/>
      <c r="AC81" s="582"/>
      <c r="AD81" s="473"/>
      <c r="AE81" s="473"/>
    </row>
    <row r="82" spans="1:31" ht="45" customHeight="1" x14ac:dyDescent="0.25">
      <c r="A82" s="542"/>
      <c r="B82" s="542"/>
      <c r="C82" s="542"/>
      <c r="D82" s="549"/>
      <c r="E82" s="548"/>
      <c r="F82" s="344" t="s">
        <v>2503</v>
      </c>
      <c r="G82" s="526"/>
      <c r="H82" s="356" t="s">
        <v>2532</v>
      </c>
      <c r="I82" s="344" t="s">
        <v>2507</v>
      </c>
      <c r="J82" s="184">
        <v>0.25</v>
      </c>
      <c r="K82" s="57">
        <v>44564</v>
      </c>
      <c r="L82" s="57">
        <v>44925</v>
      </c>
      <c r="M82" s="58">
        <v>0.25</v>
      </c>
      <c r="N82" s="58">
        <v>0.5</v>
      </c>
      <c r="O82" s="58">
        <v>0.75</v>
      </c>
      <c r="P82" s="58">
        <v>1</v>
      </c>
      <c r="Q82" s="357" t="s">
        <v>1286</v>
      </c>
      <c r="R82" s="357" t="s">
        <v>1563</v>
      </c>
      <c r="S82" s="548"/>
      <c r="T82" s="518"/>
      <c r="U82" s="518"/>
      <c r="V82" s="357" t="s">
        <v>1652</v>
      </c>
      <c r="W82" s="357" t="s">
        <v>41</v>
      </c>
      <c r="X82" s="526"/>
      <c r="Y82" s="526"/>
      <c r="Z82" s="526"/>
      <c r="AA82" s="526"/>
      <c r="AB82" s="578"/>
      <c r="AC82" s="581"/>
      <c r="AD82" s="473"/>
      <c r="AE82" s="473"/>
    </row>
    <row r="83" spans="1:31" ht="45" customHeight="1" x14ac:dyDescent="0.25">
      <c r="A83" s="542" t="s">
        <v>1288</v>
      </c>
      <c r="B83" s="542" t="s">
        <v>4203</v>
      </c>
      <c r="C83" s="542" t="s">
        <v>2324</v>
      </c>
      <c r="D83" s="549" t="s">
        <v>2325</v>
      </c>
      <c r="E83" s="547" t="s">
        <v>2512</v>
      </c>
      <c r="F83" s="344" t="s">
        <v>2308</v>
      </c>
      <c r="G83" s="525" t="s">
        <v>3060</v>
      </c>
      <c r="H83" s="356" t="s">
        <v>2533</v>
      </c>
      <c r="I83" s="344" t="s">
        <v>2504</v>
      </c>
      <c r="J83" s="184">
        <v>0.25</v>
      </c>
      <c r="K83" s="57">
        <v>44564</v>
      </c>
      <c r="L83" s="57">
        <v>44591</v>
      </c>
      <c r="M83" s="58">
        <v>1</v>
      </c>
      <c r="N83" s="58">
        <v>1</v>
      </c>
      <c r="O83" s="58">
        <v>1</v>
      </c>
      <c r="P83" s="58">
        <v>1</v>
      </c>
      <c r="Q83" s="357" t="s">
        <v>1286</v>
      </c>
      <c r="R83" s="357" t="s">
        <v>1563</v>
      </c>
      <c r="S83" s="547" t="s">
        <v>2326</v>
      </c>
      <c r="T83" s="517" t="s">
        <v>40</v>
      </c>
      <c r="U83" s="517" t="s">
        <v>40</v>
      </c>
      <c r="V83" s="357" t="s">
        <v>1652</v>
      </c>
      <c r="W83" s="357" t="s">
        <v>41</v>
      </c>
      <c r="X83" s="525" t="s">
        <v>1389</v>
      </c>
      <c r="Y83" s="525" t="s">
        <v>1444</v>
      </c>
      <c r="Z83" s="525" t="s">
        <v>1548</v>
      </c>
      <c r="AA83" s="525" t="s">
        <v>1629</v>
      </c>
      <c r="AB83" s="525" t="s">
        <v>1336</v>
      </c>
      <c r="AC83" s="580" t="s">
        <v>2274</v>
      </c>
      <c r="AD83" s="473">
        <v>0</v>
      </c>
      <c r="AE83" s="473">
        <v>17718475.200000003</v>
      </c>
    </row>
    <row r="84" spans="1:31" ht="45" customHeight="1" x14ac:dyDescent="0.25">
      <c r="A84" s="542"/>
      <c r="B84" s="542"/>
      <c r="C84" s="542"/>
      <c r="D84" s="549"/>
      <c r="E84" s="550"/>
      <c r="F84" s="344" t="s">
        <v>2309</v>
      </c>
      <c r="G84" s="583"/>
      <c r="H84" s="356" t="s">
        <v>2534</v>
      </c>
      <c r="I84" s="344" t="s">
        <v>2505</v>
      </c>
      <c r="J84" s="184">
        <v>0.25</v>
      </c>
      <c r="K84" s="57">
        <v>44564</v>
      </c>
      <c r="L84" s="57">
        <v>44925</v>
      </c>
      <c r="M84" s="58">
        <v>0.25</v>
      </c>
      <c r="N84" s="58">
        <v>0.5</v>
      </c>
      <c r="O84" s="58">
        <v>0.75</v>
      </c>
      <c r="P84" s="58">
        <v>1</v>
      </c>
      <c r="Q84" s="357" t="s">
        <v>1286</v>
      </c>
      <c r="R84" s="357" t="s">
        <v>1563</v>
      </c>
      <c r="S84" s="550"/>
      <c r="T84" s="551"/>
      <c r="U84" s="551"/>
      <c r="V84" s="357" t="s">
        <v>1652</v>
      </c>
      <c r="W84" s="357" t="s">
        <v>41</v>
      </c>
      <c r="X84" s="583"/>
      <c r="Y84" s="583" t="s">
        <v>1444</v>
      </c>
      <c r="Z84" s="583" t="s">
        <v>1548</v>
      </c>
      <c r="AA84" s="583" t="s">
        <v>1629</v>
      </c>
      <c r="AB84" s="583" t="s">
        <v>1336</v>
      </c>
      <c r="AC84" s="582" t="s">
        <v>2274</v>
      </c>
      <c r="AD84" s="473"/>
      <c r="AE84" s="473"/>
    </row>
    <row r="85" spans="1:31" ht="45" customHeight="1" x14ac:dyDescent="0.25">
      <c r="A85" s="542"/>
      <c r="B85" s="542"/>
      <c r="C85" s="542"/>
      <c r="D85" s="549"/>
      <c r="E85" s="550"/>
      <c r="F85" s="344" t="s">
        <v>2311</v>
      </c>
      <c r="G85" s="583"/>
      <c r="H85" s="356" t="s">
        <v>2535</v>
      </c>
      <c r="I85" s="344" t="s">
        <v>2506</v>
      </c>
      <c r="J85" s="184">
        <v>0.25</v>
      </c>
      <c r="K85" s="57">
        <v>44564</v>
      </c>
      <c r="L85" s="57">
        <v>44925</v>
      </c>
      <c r="M85" s="58">
        <v>0.25</v>
      </c>
      <c r="N85" s="58">
        <v>0.5</v>
      </c>
      <c r="O85" s="58">
        <v>0.75</v>
      </c>
      <c r="P85" s="58">
        <v>1</v>
      </c>
      <c r="Q85" s="357" t="s">
        <v>1286</v>
      </c>
      <c r="R85" s="357" t="s">
        <v>1563</v>
      </c>
      <c r="S85" s="550"/>
      <c r="T85" s="551"/>
      <c r="U85" s="551"/>
      <c r="V85" s="357" t="s">
        <v>1652</v>
      </c>
      <c r="W85" s="357" t="s">
        <v>41</v>
      </c>
      <c r="X85" s="583"/>
      <c r="Y85" s="583" t="s">
        <v>1444</v>
      </c>
      <c r="Z85" s="583" t="s">
        <v>1548</v>
      </c>
      <c r="AA85" s="583" t="s">
        <v>1629</v>
      </c>
      <c r="AB85" s="583" t="s">
        <v>1336</v>
      </c>
      <c r="AC85" s="582" t="s">
        <v>2274</v>
      </c>
      <c r="AD85" s="473"/>
      <c r="AE85" s="473"/>
    </row>
    <row r="86" spans="1:31" ht="45" customHeight="1" x14ac:dyDescent="0.25">
      <c r="A86" s="542"/>
      <c r="B86" s="542"/>
      <c r="C86" s="542"/>
      <c r="D86" s="549"/>
      <c r="E86" s="548"/>
      <c r="F86" s="344" t="s">
        <v>2503</v>
      </c>
      <c r="G86" s="526"/>
      <c r="H86" s="356" t="s">
        <v>2536</v>
      </c>
      <c r="I86" s="344" t="s">
        <v>2507</v>
      </c>
      <c r="J86" s="184">
        <v>0.25</v>
      </c>
      <c r="K86" s="57">
        <v>44564</v>
      </c>
      <c r="L86" s="57">
        <v>44925</v>
      </c>
      <c r="M86" s="58">
        <v>0.25</v>
      </c>
      <c r="N86" s="58">
        <v>0.5</v>
      </c>
      <c r="O86" s="58">
        <v>0.75</v>
      </c>
      <c r="P86" s="58">
        <v>1</v>
      </c>
      <c r="Q86" s="357" t="s">
        <v>1286</v>
      </c>
      <c r="R86" s="357" t="s">
        <v>1563</v>
      </c>
      <c r="S86" s="548"/>
      <c r="T86" s="518"/>
      <c r="U86" s="518"/>
      <c r="V86" s="357" t="s">
        <v>1652</v>
      </c>
      <c r="W86" s="357" t="s">
        <v>41</v>
      </c>
      <c r="X86" s="526"/>
      <c r="Y86" s="526" t="s">
        <v>1444</v>
      </c>
      <c r="Z86" s="526" t="s">
        <v>1548</v>
      </c>
      <c r="AA86" s="526" t="s">
        <v>1629</v>
      </c>
      <c r="AB86" s="526" t="s">
        <v>1336</v>
      </c>
      <c r="AC86" s="581" t="s">
        <v>2274</v>
      </c>
      <c r="AD86" s="473"/>
      <c r="AE86" s="473"/>
    </row>
    <row r="87" spans="1:31" ht="45" customHeight="1" x14ac:dyDescent="0.25">
      <c r="A87" s="542" t="s">
        <v>1288</v>
      </c>
      <c r="B87" s="542" t="s">
        <v>4203</v>
      </c>
      <c r="C87" s="542" t="s">
        <v>2327</v>
      </c>
      <c r="D87" s="549" t="s">
        <v>2328</v>
      </c>
      <c r="E87" s="547" t="s">
        <v>2512</v>
      </c>
      <c r="F87" s="344" t="s">
        <v>2308</v>
      </c>
      <c r="G87" s="525" t="s">
        <v>3060</v>
      </c>
      <c r="H87" s="356" t="s">
        <v>2537</v>
      </c>
      <c r="I87" s="344" t="s">
        <v>2504</v>
      </c>
      <c r="J87" s="184">
        <v>0.25</v>
      </c>
      <c r="K87" s="57">
        <v>44562</v>
      </c>
      <c r="L87" s="57">
        <v>44591</v>
      </c>
      <c r="M87" s="58">
        <v>1</v>
      </c>
      <c r="N87" s="58">
        <v>1</v>
      </c>
      <c r="O87" s="58">
        <v>1</v>
      </c>
      <c r="P87" s="58">
        <v>1</v>
      </c>
      <c r="Q87" s="357" t="s">
        <v>1286</v>
      </c>
      <c r="R87" s="357" t="s">
        <v>1563</v>
      </c>
      <c r="S87" s="547" t="s">
        <v>2329</v>
      </c>
      <c r="T87" s="517" t="s">
        <v>40</v>
      </c>
      <c r="U87" s="517" t="s">
        <v>40</v>
      </c>
      <c r="V87" s="357" t="s">
        <v>1652</v>
      </c>
      <c r="W87" s="357" t="s">
        <v>41</v>
      </c>
      <c r="X87" s="525" t="s">
        <v>1389</v>
      </c>
      <c r="Y87" s="525" t="s">
        <v>1444</v>
      </c>
      <c r="Z87" s="525" t="s">
        <v>1548</v>
      </c>
      <c r="AA87" s="525" t="s">
        <v>1629</v>
      </c>
      <c r="AB87" s="577" t="s">
        <v>1336</v>
      </c>
      <c r="AC87" s="580" t="s">
        <v>2274</v>
      </c>
      <c r="AD87" s="473">
        <v>1504759335</v>
      </c>
      <c r="AE87" s="473">
        <v>13845542.040000003</v>
      </c>
    </row>
    <row r="88" spans="1:31" ht="45" customHeight="1" x14ac:dyDescent="0.25">
      <c r="A88" s="542"/>
      <c r="B88" s="542"/>
      <c r="C88" s="542"/>
      <c r="D88" s="549"/>
      <c r="E88" s="550"/>
      <c r="F88" s="344" t="s">
        <v>2309</v>
      </c>
      <c r="G88" s="583"/>
      <c r="H88" s="356" t="s">
        <v>2538</v>
      </c>
      <c r="I88" s="344" t="s">
        <v>2505</v>
      </c>
      <c r="J88" s="184">
        <v>0.25</v>
      </c>
      <c r="K88" s="57">
        <v>44562</v>
      </c>
      <c r="L88" s="57">
        <v>44925</v>
      </c>
      <c r="M88" s="58">
        <v>0.25</v>
      </c>
      <c r="N88" s="58">
        <v>0.5</v>
      </c>
      <c r="O88" s="58">
        <v>0.75</v>
      </c>
      <c r="P88" s="58">
        <v>1</v>
      </c>
      <c r="Q88" s="357" t="s">
        <v>1286</v>
      </c>
      <c r="R88" s="357" t="s">
        <v>1563</v>
      </c>
      <c r="S88" s="550"/>
      <c r="T88" s="551"/>
      <c r="U88" s="551"/>
      <c r="V88" s="357" t="s">
        <v>1652</v>
      </c>
      <c r="W88" s="357" t="s">
        <v>41</v>
      </c>
      <c r="X88" s="583"/>
      <c r="Y88" s="583"/>
      <c r="Z88" s="583"/>
      <c r="AA88" s="583"/>
      <c r="AB88" s="584"/>
      <c r="AC88" s="582"/>
      <c r="AD88" s="473"/>
      <c r="AE88" s="473"/>
    </row>
    <row r="89" spans="1:31" ht="45" customHeight="1" x14ac:dyDescent="0.25">
      <c r="A89" s="542"/>
      <c r="B89" s="542"/>
      <c r="C89" s="542"/>
      <c r="D89" s="549"/>
      <c r="E89" s="550"/>
      <c r="F89" s="344" t="s">
        <v>2311</v>
      </c>
      <c r="G89" s="583"/>
      <c r="H89" s="356" t="s">
        <v>2539</v>
      </c>
      <c r="I89" s="344" t="s">
        <v>2506</v>
      </c>
      <c r="J89" s="184">
        <v>0.25</v>
      </c>
      <c r="K89" s="57">
        <v>44562</v>
      </c>
      <c r="L89" s="57">
        <v>44925</v>
      </c>
      <c r="M89" s="58">
        <v>0.25</v>
      </c>
      <c r="N89" s="58">
        <v>0.5</v>
      </c>
      <c r="O89" s="58">
        <v>0.75</v>
      </c>
      <c r="P89" s="58">
        <v>1</v>
      </c>
      <c r="Q89" s="357" t="s">
        <v>1286</v>
      </c>
      <c r="R89" s="357" t="s">
        <v>1563</v>
      </c>
      <c r="S89" s="550"/>
      <c r="T89" s="551"/>
      <c r="U89" s="551"/>
      <c r="V89" s="357" t="s">
        <v>1652</v>
      </c>
      <c r="W89" s="357" t="s">
        <v>41</v>
      </c>
      <c r="X89" s="583"/>
      <c r="Y89" s="583"/>
      <c r="Z89" s="583"/>
      <c r="AA89" s="583"/>
      <c r="AB89" s="584"/>
      <c r="AC89" s="582"/>
      <c r="AD89" s="473"/>
      <c r="AE89" s="473"/>
    </row>
    <row r="90" spans="1:31" ht="45" customHeight="1" x14ac:dyDescent="0.25">
      <c r="A90" s="542"/>
      <c r="B90" s="542"/>
      <c r="C90" s="542"/>
      <c r="D90" s="549"/>
      <c r="E90" s="548"/>
      <c r="F90" s="344" t="s">
        <v>2503</v>
      </c>
      <c r="G90" s="526"/>
      <c r="H90" s="356" t="s">
        <v>2540</v>
      </c>
      <c r="I90" s="344" t="s">
        <v>2507</v>
      </c>
      <c r="J90" s="184">
        <v>0.25</v>
      </c>
      <c r="K90" s="57">
        <v>44562</v>
      </c>
      <c r="L90" s="57">
        <v>44925</v>
      </c>
      <c r="M90" s="58">
        <v>0.25</v>
      </c>
      <c r="N90" s="58">
        <v>0.5</v>
      </c>
      <c r="O90" s="58">
        <v>0.75</v>
      </c>
      <c r="P90" s="58">
        <v>1</v>
      </c>
      <c r="Q90" s="357" t="s">
        <v>1286</v>
      </c>
      <c r="R90" s="357" t="s">
        <v>1563</v>
      </c>
      <c r="S90" s="548"/>
      <c r="T90" s="518"/>
      <c r="U90" s="518"/>
      <c r="V90" s="357" t="s">
        <v>1652</v>
      </c>
      <c r="W90" s="357" t="s">
        <v>41</v>
      </c>
      <c r="X90" s="526"/>
      <c r="Y90" s="526"/>
      <c r="Z90" s="526"/>
      <c r="AA90" s="526"/>
      <c r="AB90" s="578"/>
      <c r="AC90" s="581"/>
      <c r="AD90" s="473"/>
      <c r="AE90" s="473"/>
    </row>
    <row r="91" spans="1:31" ht="45" customHeight="1" x14ac:dyDescent="0.25">
      <c r="A91" s="542" t="s">
        <v>1288</v>
      </c>
      <c r="B91" s="542" t="s">
        <v>4203</v>
      </c>
      <c r="C91" s="542" t="s">
        <v>2330</v>
      </c>
      <c r="D91" s="549" t="s">
        <v>2331</v>
      </c>
      <c r="E91" s="547" t="s">
        <v>2512</v>
      </c>
      <c r="F91" s="344" t="s">
        <v>2308</v>
      </c>
      <c r="G91" s="525" t="s">
        <v>3060</v>
      </c>
      <c r="H91" s="356" t="s">
        <v>2541</v>
      </c>
      <c r="I91" s="344" t="s">
        <v>2504</v>
      </c>
      <c r="J91" s="184">
        <v>0.25</v>
      </c>
      <c r="K91" s="57">
        <v>44713</v>
      </c>
      <c r="L91" s="57">
        <v>44742</v>
      </c>
      <c r="M91" s="58">
        <v>0</v>
      </c>
      <c r="N91" s="58">
        <v>1</v>
      </c>
      <c r="O91" s="58">
        <v>1</v>
      </c>
      <c r="P91" s="58">
        <v>1</v>
      </c>
      <c r="Q91" s="357" t="s">
        <v>1286</v>
      </c>
      <c r="R91" s="357" t="s">
        <v>1563</v>
      </c>
      <c r="S91" s="547" t="s">
        <v>2332</v>
      </c>
      <c r="T91" s="517" t="s">
        <v>40</v>
      </c>
      <c r="U91" s="517" t="s">
        <v>40</v>
      </c>
      <c r="V91" s="357" t="s">
        <v>1652</v>
      </c>
      <c r="W91" s="357" t="s">
        <v>41</v>
      </c>
      <c r="X91" s="525" t="s">
        <v>1389</v>
      </c>
      <c r="Y91" s="525" t="s">
        <v>1444</v>
      </c>
      <c r="Z91" s="525" t="s">
        <v>1548</v>
      </c>
      <c r="AA91" s="525" t="s">
        <v>1629</v>
      </c>
      <c r="AB91" s="577" t="s">
        <v>1336</v>
      </c>
      <c r="AC91" s="580" t="s">
        <v>2274</v>
      </c>
      <c r="AD91" s="473">
        <v>58371755</v>
      </c>
      <c r="AE91" s="473">
        <v>8076566.1900000013</v>
      </c>
    </row>
    <row r="92" spans="1:31" ht="45" customHeight="1" x14ac:dyDescent="0.25">
      <c r="A92" s="542"/>
      <c r="B92" s="542"/>
      <c r="C92" s="542"/>
      <c r="D92" s="549"/>
      <c r="E92" s="550"/>
      <c r="F92" s="344" t="s">
        <v>2309</v>
      </c>
      <c r="G92" s="583"/>
      <c r="H92" s="356" t="s">
        <v>2542</v>
      </c>
      <c r="I92" s="344" t="s">
        <v>2505</v>
      </c>
      <c r="J92" s="184">
        <v>0.25</v>
      </c>
      <c r="K92" s="57">
        <v>44713</v>
      </c>
      <c r="L92" s="57">
        <v>44925</v>
      </c>
      <c r="M92" s="58">
        <v>0</v>
      </c>
      <c r="N92" s="58">
        <v>0.2</v>
      </c>
      <c r="O92" s="58">
        <v>0.6</v>
      </c>
      <c r="P92" s="58">
        <v>1</v>
      </c>
      <c r="Q92" s="357" t="s">
        <v>1286</v>
      </c>
      <c r="R92" s="357" t="s">
        <v>1563</v>
      </c>
      <c r="S92" s="550"/>
      <c r="T92" s="551"/>
      <c r="U92" s="551"/>
      <c r="V92" s="357" t="s">
        <v>1652</v>
      </c>
      <c r="W92" s="357" t="s">
        <v>41</v>
      </c>
      <c r="X92" s="583"/>
      <c r="Y92" s="583"/>
      <c r="Z92" s="583"/>
      <c r="AA92" s="583"/>
      <c r="AB92" s="584"/>
      <c r="AC92" s="582"/>
      <c r="AD92" s="473"/>
      <c r="AE92" s="473"/>
    </row>
    <row r="93" spans="1:31" ht="45" customHeight="1" x14ac:dyDescent="0.25">
      <c r="A93" s="542"/>
      <c r="B93" s="542"/>
      <c r="C93" s="542"/>
      <c r="D93" s="549"/>
      <c r="E93" s="550"/>
      <c r="F93" s="344" t="s">
        <v>2311</v>
      </c>
      <c r="G93" s="583"/>
      <c r="H93" s="356" t="s">
        <v>2543</v>
      </c>
      <c r="I93" s="344" t="s">
        <v>2506</v>
      </c>
      <c r="J93" s="184">
        <v>0.25</v>
      </c>
      <c r="K93" s="57">
        <v>44713</v>
      </c>
      <c r="L93" s="57">
        <v>44925</v>
      </c>
      <c r="M93" s="58">
        <v>0</v>
      </c>
      <c r="N93" s="58">
        <v>0.2</v>
      </c>
      <c r="O93" s="58">
        <v>0.6</v>
      </c>
      <c r="P93" s="58">
        <v>1</v>
      </c>
      <c r="Q93" s="357" t="s">
        <v>1286</v>
      </c>
      <c r="R93" s="357" t="s">
        <v>1563</v>
      </c>
      <c r="S93" s="550"/>
      <c r="T93" s="551"/>
      <c r="U93" s="551"/>
      <c r="V93" s="357" t="s">
        <v>1652</v>
      </c>
      <c r="W93" s="357" t="s">
        <v>41</v>
      </c>
      <c r="X93" s="583"/>
      <c r="Y93" s="583"/>
      <c r="Z93" s="583"/>
      <c r="AA93" s="583"/>
      <c r="AB93" s="584"/>
      <c r="AC93" s="582"/>
      <c r="AD93" s="473"/>
      <c r="AE93" s="473"/>
    </row>
    <row r="94" spans="1:31" ht="45" customHeight="1" x14ac:dyDescent="0.25">
      <c r="A94" s="542"/>
      <c r="B94" s="542"/>
      <c r="C94" s="542"/>
      <c r="D94" s="549"/>
      <c r="E94" s="548"/>
      <c r="F94" s="344" t="s">
        <v>2503</v>
      </c>
      <c r="G94" s="526"/>
      <c r="H94" s="356" t="s">
        <v>2544</v>
      </c>
      <c r="I94" s="344" t="s">
        <v>2507</v>
      </c>
      <c r="J94" s="184">
        <v>0.25</v>
      </c>
      <c r="K94" s="57">
        <v>44713</v>
      </c>
      <c r="L94" s="57">
        <v>44925</v>
      </c>
      <c r="M94" s="58">
        <v>0</v>
      </c>
      <c r="N94" s="58">
        <v>0.2</v>
      </c>
      <c r="O94" s="58">
        <v>0.6</v>
      </c>
      <c r="P94" s="58">
        <v>1</v>
      </c>
      <c r="Q94" s="357" t="s">
        <v>1286</v>
      </c>
      <c r="R94" s="357" t="s">
        <v>1563</v>
      </c>
      <c r="S94" s="548"/>
      <c r="T94" s="518"/>
      <c r="U94" s="518"/>
      <c r="V94" s="357" t="s">
        <v>1652</v>
      </c>
      <c r="W94" s="357" t="s">
        <v>41</v>
      </c>
      <c r="X94" s="526"/>
      <c r="Y94" s="526"/>
      <c r="Z94" s="526"/>
      <c r="AA94" s="526"/>
      <c r="AB94" s="578"/>
      <c r="AC94" s="581"/>
      <c r="AD94" s="473"/>
      <c r="AE94" s="473"/>
    </row>
    <row r="95" spans="1:31" ht="45" customHeight="1" x14ac:dyDescent="0.25">
      <c r="A95" s="542" t="s">
        <v>1288</v>
      </c>
      <c r="B95" s="542" t="s">
        <v>4203</v>
      </c>
      <c r="C95" s="542" t="s">
        <v>2333</v>
      </c>
      <c r="D95" s="549" t="s">
        <v>4047</v>
      </c>
      <c r="E95" s="547" t="s">
        <v>2512</v>
      </c>
      <c r="F95" s="344" t="s">
        <v>2308</v>
      </c>
      <c r="G95" s="525" t="s">
        <v>3060</v>
      </c>
      <c r="H95" s="356" t="s">
        <v>2546</v>
      </c>
      <c r="I95" s="344" t="s">
        <v>2504</v>
      </c>
      <c r="J95" s="184">
        <v>0.25</v>
      </c>
      <c r="K95" s="57">
        <v>44621</v>
      </c>
      <c r="L95" s="57">
        <v>44650</v>
      </c>
      <c r="M95" s="58">
        <v>1</v>
      </c>
      <c r="N95" s="58">
        <v>1</v>
      </c>
      <c r="O95" s="58">
        <v>1</v>
      </c>
      <c r="P95" s="58">
        <v>1</v>
      </c>
      <c r="Q95" s="357" t="s">
        <v>1286</v>
      </c>
      <c r="R95" s="357" t="s">
        <v>1563</v>
      </c>
      <c r="S95" s="547" t="s">
        <v>2334</v>
      </c>
      <c r="T95" s="517" t="s">
        <v>40</v>
      </c>
      <c r="U95" s="517" t="s">
        <v>40</v>
      </c>
      <c r="V95" s="357" t="s">
        <v>1652</v>
      </c>
      <c r="W95" s="357" t="s">
        <v>41</v>
      </c>
      <c r="X95" s="525" t="s">
        <v>1389</v>
      </c>
      <c r="Y95" s="525" t="s">
        <v>1444</v>
      </c>
      <c r="Z95" s="525" t="s">
        <v>1548</v>
      </c>
      <c r="AA95" s="525" t="s">
        <v>1629</v>
      </c>
      <c r="AB95" s="577" t="s">
        <v>1336</v>
      </c>
      <c r="AC95" s="580" t="s">
        <v>2274</v>
      </c>
      <c r="AD95" s="473">
        <v>890195282</v>
      </c>
      <c r="AE95" s="473">
        <v>71761802</v>
      </c>
    </row>
    <row r="96" spans="1:31" ht="45" customHeight="1" x14ac:dyDescent="0.25">
      <c r="A96" s="542"/>
      <c r="B96" s="542"/>
      <c r="C96" s="542"/>
      <c r="D96" s="549"/>
      <c r="E96" s="550"/>
      <c r="F96" s="344" t="s">
        <v>2309</v>
      </c>
      <c r="G96" s="583"/>
      <c r="H96" s="356" t="s">
        <v>2545</v>
      </c>
      <c r="I96" s="344" t="s">
        <v>2505</v>
      </c>
      <c r="J96" s="184">
        <v>0.25</v>
      </c>
      <c r="K96" s="57">
        <v>44621</v>
      </c>
      <c r="L96" s="57">
        <v>44834</v>
      </c>
      <c r="M96" s="58">
        <v>0.1</v>
      </c>
      <c r="N96" s="58">
        <v>0.6</v>
      </c>
      <c r="O96" s="58">
        <v>1</v>
      </c>
      <c r="P96" s="58">
        <v>1</v>
      </c>
      <c r="Q96" s="357" t="s">
        <v>1286</v>
      </c>
      <c r="R96" s="357" t="s">
        <v>1563</v>
      </c>
      <c r="S96" s="550"/>
      <c r="T96" s="551"/>
      <c r="U96" s="551"/>
      <c r="V96" s="357" t="s">
        <v>1652</v>
      </c>
      <c r="W96" s="357" t="s">
        <v>41</v>
      </c>
      <c r="X96" s="583"/>
      <c r="Y96" s="583"/>
      <c r="Z96" s="583"/>
      <c r="AA96" s="583"/>
      <c r="AB96" s="584"/>
      <c r="AC96" s="582"/>
      <c r="AD96" s="473"/>
      <c r="AE96" s="473"/>
    </row>
    <row r="97" spans="1:31" ht="45" customHeight="1" x14ac:dyDescent="0.25">
      <c r="A97" s="542"/>
      <c r="B97" s="542"/>
      <c r="C97" s="542"/>
      <c r="D97" s="549"/>
      <c r="E97" s="550"/>
      <c r="F97" s="344" t="s">
        <v>2311</v>
      </c>
      <c r="G97" s="583"/>
      <c r="H97" s="356" t="s">
        <v>2547</v>
      </c>
      <c r="I97" s="344" t="s">
        <v>2506</v>
      </c>
      <c r="J97" s="184">
        <v>0.25</v>
      </c>
      <c r="K97" s="57">
        <v>44621</v>
      </c>
      <c r="L97" s="57">
        <v>44834</v>
      </c>
      <c r="M97" s="58">
        <v>0.1</v>
      </c>
      <c r="N97" s="58">
        <v>0.6</v>
      </c>
      <c r="O97" s="58">
        <v>1</v>
      </c>
      <c r="P97" s="58">
        <v>1</v>
      </c>
      <c r="Q97" s="357" t="s">
        <v>1286</v>
      </c>
      <c r="R97" s="357" t="s">
        <v>1563</v>
      </c>
      <c r="S97" s="550"/>
      <c r="T97" s="551"/>
      <c r="U97" s="551"/>
      <c r="V97" s="357" t="s">
        <v>1652</v>
      </c>
      <c r="W97" s="357" t="s">
        <v>41</v>
      </c>
      <c r="X97" s="583"/>
      <c r="Y97" s="583"/>
      <c r="Z97" s="583"/>
      <c r="AA97" s="583"/>
      <c r="AB97" s="584"/>
      <c r="AC97" s="582"/>
      <c r="AD97" s="473"/>
      <c r="AE97" s="473"/>
    </row>
    <row r="98" spans="1:31" ht="45" customHeight="1" x14ac:dyDescent="0.25">
      <c r="A98" s="542"/>
      <c r="B98" s="542"/>
      <c r="C98" s="542"/>
      <c r="D98" s="549"/>
      <c r="E98" s="548"/>
      <c r="F98" s="344" t="s">
        <v>2503</v>
      </c>
      <c r="G98" s="526"/>
      <c r="H98" s="356" t="s">
        <v>2548</v>
      </c>
      <c r="I98" s="344" t="s">
        <v>2507</v>
      </c>
      <c r="J98" s="184">
        <v>0.25</v>
      </c>
      <c r="K98" s="57">
        <v>44621</v>
      </c>
      <c r="L98" s="57">
        <v>44834</v>
      </c>
      <c r="M98" s="58">
        <v>0.1</v>
      </c>
      <c r="N98" s="58">
        <v>0.6</v>
      </c>
      <c r="O98" s="58">
        <v>1</v>
      </c>
      <c r="P98" s="58">
        <v>1</v>
      </c>
      <c r="Q98" s="357" t="s">
        <v>1286</v>
      </c>
      <c r="R98" s="357" t="s">
        <v>1563</v>
      </c>
      <c r="S98" s="548"/>
      <c r="T98" s="518"/>
      <c r="U98" s="518"/>
      <c r="V98" s="357" t="s">
        <v>1652</v>
      </c>
      <c r="W98" s="357" t="s">
        <v>41</v>
      </c>
      <c r="X98" s="526"/>
      <c r="Y98" s="526"/>
      <c r="Z98" s="526"/>
      <c r="AA98" s="526"/>
      <c r="AB98" s="578"/>
      <c r="AC98" s="581"/>
      <c r="AD98" s="473"/>
      <c r="AE98" s="473"/>
    </row>
    <row r="99" spans="1:31" ht="45" customHeight="1" x14ac:dyDescent="0.25">
      <c r="A99" s="542" t="s">
        <v>1288</v>
      </c>
      <c r="B99" s="542" t="s">
        <v>4203</v>
      </c>
      <c r="C99" s="542" t="s">
        <v>2335</v>
      </c>
      <c r="D99" s="549" t="s">
        <v>2336</v>
      </c>
      <c r="E99" s="547" t="s">
        <v>2512</v>
      </c>
      <c r="F99" s="344" t="s">
        <v>2308</v>
      </c>
      <c r="G99" s="525" t="s">
        <v>3060</v>
      </c>
      <c r="H99" s="356" t="s">
        <v>2549</v>
      </c>
      <c r="I99" s="344" t="s">
        <v>2504</v>
      </c>
      <c r="J99" s="184">
        <v>0.25</v>
      </c>
      <c r="K99" s="57">
        <v>44562</v>
      </c>
      <c r="L99" s="57">
        <v>44591</v>
      </c>
      <c r="M99" s="58">
        <v>1</v>
      </c>
      <c r="N99" s="58">
        <v>1</v>
      </c>
      <c r="O99" s="58">
        <v>1</v>
      </c>
      <c r="P99" s="58">
        <v>1</v>
      </c>
      <c r="Q99" s="357" t="s">
        <v>1286</v>
      </c>
      <c r="R99" s="357" t="s">
        <v>1563</v>
      </c>
      <c r="S99" s="547" t="s">
        <v>2337</v>
      </c>
      <c r="T99" s="517" t="s">
        <v>40</v>
      </c>
      <c r="U99" s="517" t="s">
        <v>40</v>
      </c>
      <c r="V99" s="357" t="s">
        <v>1652</v>
      </c>
      <c r="W99" s="357" t="s">
        <v>41</v>
      </c>
      <c r="X99" s="525" t="s">
        <v>1389</v>
      </c>
      <c r="Y99" s="525" t="s">
        <v>1444</v>
      </c>
      <c r="Z99" s="525" t="s">
        <v>1548</v>
      </c>
      <c r="AA99" s="525" t="s">
        <v>1629</v>
      </c>
      <c r="AB99" s="525" t="s">
        <v>1336</v>
      </c>
      <c r="AC99" s="580" t="s">
        <v>2274</v>
      </c>
      <c r="AD99" s="473">
        <v>969165267</v>
      </c>
      <c r="AE99" s="473">
        <v>45239754</v>
      </c>
    </row>
    <row r="100" spans="1:31" ht="45" customHeight="1" x14ac:dyDescent="0.25">
      <c r="A100" s="542"/>
      <c r="B100" s="542"/>
      <c r="C100" s="542"/>
      <c r="D100" s="549"/>
      <c r="E100" s="550"/>
      <c r="F100" s="344" t="s">
        <v>2309</v>
      </c>
      <c r="G100" s="583"/>
      <c r="H100" s="356" t="s">
        <v>2550</v>
      </c>
      <c r="I100" s="344" t="s">
        <v>2505</v>
      </c>
      <c r="J100" s="184">
        <v>0.25</v>
      </c>
      <c r="K100" s="57">
        <v>44562</v>
      </c>
      <c r="L100" s="57">
        <v>44925</v>
      </c>
      <c r="M100" s="58">
        <v>0.25</v>
      </c>
      <c r="N100" s="58">
        <v>0.5</v>
      </c>
      <c r="O100" s="58">
        <v>0.75</v>
      </c>
      <c r="P100" s="58">
        <v>1</v>
      </c>
      <c r="Q100" s="357" t="s">
        <v>1286</v>
      </c>
      <c r="R100" s="357" t="s">
        <v>1563</v>
      </c>
      <c r="S100" s="550"/>
      <c r="T100" s="551"/>
      <c r="U100" s="551"/>
      <c r="V100" s="357" t="s">
        <v>1652</v>
      </c>
      <c r="W100" s="357" t="s">
        <v>41</v>
      </c>
      <c r="X100" s="583"/>
      <c r="Y100" s="583" t="s">
        <v>1444</v>
      </c>
      <c r="Z100" s="583" t="s">
        <v>1548</v>
      </c>
      <c r="AA100" s="583" t="s">
        <v>1629</v>
      </c>
      <c r="AB100" s="583" t="s">
        <v>1336</v>
      </c>
      <c r="AC100" s="582" t="s">
        <v>2274</v>
      </c>
      <c r="AD100" s="473"/>
      <c r="AE100" s="473"/>
    </row>
    <row r="101" spans="1:31" ht="45" customHeight="1" x14ac:dyDescent="0.25">
      <c r="A101" s="542"/>
      <c r="B101" s="542"/>
      <c r="C101" s="542"/>
      <c r="D101" s="549"/>
      <c r="E101" s="550"/>
      <c r="F101" s="344" t="s">
        <v>2311</v>
      </c>
      <c r="G101" s="583"/>
      <c r="H101" s="356" t="s">
        <v>2551</v>
      </c>
      <c r="I101" s="344" t="s">
        <v>2506</v>
      </c>
      <c r="J101" s="184">
        <v>0.25</v>
      </c>
      <c r="K101" s="57">
        <v>44562</v>
      </c>
      <c r="L101" s="57">
        <v>44925</v>
      </c>
      <c r="M101" s="58">
        <v>0.25</v>
      </c>
      <c r="N101" s="58">
        <v>0.5</v>
      </c>
      <c r="O101" s="58">
        <v>0.75</v>
      </c>
      <c r="P101" s="58">
        <v>1</v>
      </c>
      <c r="Q101" s="357" t="s">
        <v>1286</v>
      </c>
      <c r="R101" s="357" t="s">
        <v>1563</v>
      </c>
      <c r="S101" s="550"/>
      <c r="T101" s="551"/>
      <c r="U101" s="551"/>
      <c r="V101" s="357" t="s">
        <v>1652</v>
      </c>
      <c r="W101" s="357" t="s">
        <v>41</v>
      </c>
      <c r="X101" s="583"/>
      <c r="Y101" s="583" t="s">
        <v>1444</v>
      </c>
      <c r="Z101" s="583" t="s">
        <v>1548</v>
      </c>
      <c r="AA101" s="583" t="s">
        <v>1629</v>
      </c>
      <c r="AB101" s="583" t="s">
        <v>1336</v>
      </c>
      <c r="AC101" s="582" t="s">
        <v>2274</v>
      </c>
      <c r="AD101" s="473"/>
      <c r="AE101" s="473"/>
    </row>
    <row r="102" spans="1:31" ht="45" customHeight="1" x14ac:dyDescent="0.25">
      <c r="A102" s="542"/>
      <c r="B102" s="542"/>
      <c r="C102" s="542"/>
      <c r="D102" s="549"/>
      <c r="E102" s="548"/>
      <c r="F102" s="344" t="s">
        <v>2503</v>
      </c>
      <c r="G102" s="526"/>
      <c r="H102" s="356" t="s">
        <v>2552</v>
      </c>
      <c r="I102" s="344" t="s">
        <v>2507</v>
      </c>
      <c r="J102" s="184">
        <v>0.25</v>
      </c>
      <c r="K102" s="57">
        <v>44562</v>
      </c>
      <c r="L102" s="57">
        <v>44925</v>
      </c>
      <c r="M102" s="58">
        <v>0.25</v>
      </c>
      <c r="N102" s="58">
        <v>0.5</v>
      </c>
      <c r="O102" s="58">
        <v>0.75</v>
      </c>
      <c r="P102" s="58">
        <v>1</v>
      </c>
      <c r="Q102" s="357" t="s">
        <v>1286</v>
      </c>
      <c r="R102" s="357" t="s">
        <v>1563</v>
      </c>
      <c r="S102" s="548"/>
      <c r="T102" s="518"/>
      <c r="U102" s="518"/>
      <c r="V102" s="357" t="s">
        <v>1652</v>
      </c>
      <c r="W102" s="357" t="s">
        <v>41</v>
      </c>
      <c r="X102" s="526"/>
      <c r="Y102" s="526" t="s">
        <v>1444</v>
      </c>
      <c r="Z102" s="526" t="s">
        <v>1548</v>
      </c>
      <c r="AA102" s="526" t="s">
        <v>1629</v>
      </c>
      <c r="AB102" s="526" t="s">
        <v>1336</v>
      </c>
      <c r="AC102" s="581" t="s">
        <v>2274</v>
      </c>
      <c r="AD102" s="473"/>
      <c r="AE102" s="473"/>
    </row>
    <row r="103" spans="1:31" ht="45" customHeight="1" x14ac:dyDescent="0.25">
      <c r="A103" s="542" t="s">
        <v>1288</v>
      </c>
      <c r="B103" s="542" t="s">
        <v>4203</v>
      </c>
      <c r="C103" s="542" t="s">
        <v>2338</v>
      </c>
      <c r="D103" s="549" t="s">
        <v>2339</v>
      </c>
      <c r="E103" s="547" t="s">
        <v>2512</v>
      </c>
      <c r="F103" s="344" t="s">
        <v>2308</v>
      </c>
      <c r="G103" s="525" t="s">
        <v>3060</v>
      </c>
      <c r="H103" s="356" t="s">
        <v>2553</v>
      </c>
      <c r="I103" s="344" t="s">
        <v>2504</v>
      </c>
      <c r="J103" s="184">
        <v>0.25</v>
      </c>
      <c r="K103" s="57">
        <v>44562</v>
      </c>
      <c r="L103" s="57">
        <v>44591</v>
      </c>
      <c r="M103" s="58">
        <v>1</v>
      </c>
      <c r="N103" s="58">
        <v>1</v>
      </c>
      <c r="O103" s="58">
        <v>1</v>
      </c>
      <c r="P103" s="58">
        <v>1</v>
      </c>
      <c r="Q103" s="357" t="s">
        <v>1286</v>
      </c>
      <c r="R103" s="357" t="s">
        <v>1563</v>
      </c>
      <c r="S103" s="547" t="s">
        <v>2340</v>
      </c>
      <c r="T103" s="517" t="s">
        <v>40</v>
      </c>
      <c r="U103" s="517" t="s">
        <v>40</v>
      </c>
      <c r="V103" s="357" t="s">
        <v>1652</v>
      </c>
      <c r="W103" s="357" t="s">
        <v>41</v>
      </c>
      <c r="X103" s="525" t="s">
        <v>1389</v>
      </c>
      <c r="Y103" s="525" t="s">
        <v>1444</v>
      </c>
      <c r="Z103" s="525" t="s">
        <v>1548</v>
      </c>
      <c r="AA103" s="525" t="s">
        <v>1629</v>
      </c>
      <c r="AB103" s="525" t="s">
        <v>1336</v>
      </c>
      <c r="AC103" s="580" t="s">
        <v>2274</v>
      </c>
      <c r="AD103" s="473">
        <v>1118851786</v>
      </c>
      <c r="AE103" s="473">
        <v>49263210</v>
      </c>
    </row>
    <row r="104" spans="1:31" ht="45" customHeight="1" x14ac:dyDescent="0.25">
      <c r="A104" s="542"/>
      <c r="B104" s="542"/>
      <c r="C104" s="542"/>
      <c r="D104" s="549"/>
      <c r="E104" s="550"/>
      <c r="F104" s="344" t="s">
        <v>2309</v>
      </c>
      <c r="G104" s="583"/>
      <c r="H104" s="356" t="s">
        <v>2554</v>
      </c>
      <c r="I104" s="344" t="s">
        <v>2505</v>
      </c>
      <c r="J104" s="184">
        <v>0.25</v>
      </c>
      <c r="K104" s="57">
        <v>44562</v>
      </c>
      <c r="L104" s="57">
        <v>44925</v>
      </c>
      <c r="M104" s="58">
        <v>0.25</v>
      </c>
      <c r="N104" s="58">
        <v>0.5</v>
      </c>
      <c r="O104" s="58">
        <v>0.75</v>
      </c>
      <c r="P104" s="58">
        <v>1</v>
      </c>
      <c r="Q104" s="357" t="s">
        <v>1286</v>
      </c>
      <c r="R104" s="357" t="s">
        <v>1563</v>
      </c>
      <c r="S104" s="550"/>
      <c r="T104" s="551"/>
      <c r="U104" s="551"/>
      <c r="V104" s="357" t="s">
        <v>1652</v>
      </c>
      <c r="W104" s="357" t="s">
        <v>41</v>
      </c>
      <c r="X104" s="583"/>
      <c r="Y104" s="583" t="s">
        <v>1444</v>
      </c>
      <c r="Z104" s="583" t="s">
        <v>1548</v>
      </c>
      <c r="AA104" s="583" t="s">
        <v>1629</v>
      </c>
      <c r="AB104" s="583" t="s">
        <v>1336</v>
      </c>
      <c r="AC104" s="582" t="s">
        <v>2274</v>
      </c>
      <c r="AD104" s="473"/>
      <c r="AE104" s="473"/>
    </row>
    <row r="105" spans="1:31" ht="45" customHeight="1" x14ac:dyDescent="0.25">
      <c r="A105" s="542"/>
      <c r="B105" s="542"/>
      <c r="C105" s="542"/>
      <c r="D105" s="549"/>
      <c r="E105" s="550"/>
      <c r="F105" s="344" t="s">
        <v>2311</v>
      </c>
      <c r="G105" s="583"/>
      <c r="H105" s="356" t="s">
        <v>2555</v>
      </c>
      <c r="I105" s="344" t="s">
        <v>2506</v>
      </c>
      <c r="J105" s="184">
        <v>0.25</v>
      </c>
      <c r="K105" s="57">
        <v>44562</v>
      </c>
      <c r="L105" s="57">
        <v>44925</v>
      </c>
      <c r="M105" s="58">
        <v>0.25</v>
      </c>
      <c r="N105" s="58">
        <v>0.5</v>
      </c>
      <c r="O105" s="58">
        <v>0.75</v>
      </c>
      <c r="P105" s="58">
        <v>1</v>
      </c>
      <c r="Q105" s="357" t="s">
        <v>1286</v>
      </c>
      <c r="R105" s="357" t="s">
        <v>1563</v>
      </c>
      <c r="S105" s="550"/>
      <c r="T105" s="551"/>
      <c r="U105" s="551"/>
      <c r="V105" s="357" t="s">
        <v>1652</v>
      </c>
      <c r="W105" s="357" t="s">
        <v>41</v>
      </c>
      <c r="X105" s="583"/>
      <c r="Y105" s="583" t="s">
        <v>1444</v>
      </c>
      <c r="Z105" s="583" t="s">
        <v>1548</v>
      </c>
      <c r="AA105" s="583" t="s">
        <v>1629</v>
      </c>
      <c r="AB105" s="583" t="s">
        <v>1336</v>
      </c>
      <c r="AC105" s="582" t="s">
        <v>2274</v>
      </c>
      <c r="AD105" s="473"/>
      <c r="AE105" s="473"/>
    </row>
    <row r="106" spans="1:31" ht="45" customHeight="1" x14ac:dyDescent="0.25">
      <c r="A106" s="542"/>
      <c r="B106" s="542"/>
      <c r="C106" s="542"/>
      <c r="D106" s="549"/>
      <c r="E106" s="548"/>
      <c r="F106" s="344" t="s">
        <v>2503</v>
      </c>
      <c r="G106" s="526"/>
      <c r="H106" s="356" t="s">
        <v>2556</v>
      </c>
      <c r="I106" s="344" t="s">
        <v>2507</v>
      </c>
      <c r="J106" s="184">
        <v>0.25</v>
      </c>
      <c r="K106" s="57">
        <v>44562</v>
      </c>
      <c r="L106" s="57">
        <v>44925</v>
      </c>
      <c r="M106" s="58">
        <v>0.25</v>
      </c>
      <c r="N106" s="58">
        <v>0.5</v>
      </c>
      <c r="O106" s="58">
        <v>0.75</v>
      </c>
      <c r="P106" s="58">
        <v>1</v>
      </c>
      <c r="Q106" s="357" t="s">
        <v>1286</v>
      </c>
      <c r="R106" s="357" t="s">
        <v>1563</v>
      </c>
      <c r="S106" s="548"/>
      <c r="T106" s="518"/>
      <c r="U106" s="518"/>
      <c r="V106" s="357" t="s">
        <v>1652</v>
      </c>
      <c r="W106" s="357" t="s">
        <v>41</v>
      </c>
      <c r="X106" s="526"/>
      <c r="Y106" s="526" t="s">
        <v>1444</v>
      </c>
      <c r="Z106" s="526" t="s">
        <v>1548</v>
      </c>
      <c r="AA106" s="526" t="s">
        <v>1629</v>
      </c>
      <c r="AB106" s="526" t="s">
        <v>1336</v>
      </c>
      <c r="AC106" s="581" t="s">
        <v>2274</v>
      </c>
      <c r="AD106" s="473"/>
      <c r="AE106" s="473"/>
    </row>
    <row r="107" spans="1:31" ht="45" customHeight="1" x14ac:dyDescent="0.25">
      <c r="A107" s="542" t="s">
        <v>1288</v>
      </c>
      <c r="B107" s="542" t="s">
        <v>4203</v>
      </c>
      <c r="C107" s="542" t="s">
        <v>2341</v>
      </c>
      <c r="D107" s="549" t="s">
        <v>4048</v>
      </c>
      <c r="E107" s="547" t="s">
        <v>2512</v>
      </c>
      <c r="F107" s="344" t="s">
        <v>2308</v>
      </c>
      <c r="G107" s="525" t="s">
        <v>3060</v>
      </c>
      <c r="H107" s="356" t="s">
        <v>2557</v>
      </c>
      <c r="I107" s="344" t="s">
        <v>2504</v>
      </c>
      <c r="J107" s="184">
        <v>0.25</v>
      </c>
      <c r="K107" s="57">
        <v>44562</v>
      </c>
      <c r="L107" s="57">
        <v>44591</v>
      </c>
      <c r="M107" s="58">
        <v>1</v>
      </c>
      <c r="N107" s="58">
        <v>0</v>
      </c>
      <c r="O107" s="58">
        <v>0</v>
      </c>
      <c r="P107" s="58">
        <v>0</v>
      </c>
      <c r="Q107" s="357" t="s">
        <v>1286</v>
      </c>
      <c r="R107" s="357" t="s">
        <v>1563</v>
      </c>
      <c r="S107" s="547" t="s">
        <v>2342</v>
      </c>
      <c r="T107" s="517" t="s">
        <v>40</v>
      </c>
      <c r="U107" s="517" t="s">
        <v>40</v>
      </c>
      <c r="V107" s="357" t="s">
        <v>1652</v>
      </c>
      <c r="W107" s="357" t="s">
        <v>41</v>
      </c>
      <c r="X107" s="525" t="s">
        <v>1389</v>
      </c>
      <c r="Y107" s="525" t="s">
        <v>1444</v>
      </c>
      <c r="Z107" s="525" t="s">
        <v>1548</v>
      </c>
      <c r="AA107" s="525" t="s">
        <v>1629</v>
      </c>
      <c r="AB107" s="577" t="s">
        <v>1336</v>
      </c>
      <c r="AC107" s="580" t="s">
        <v>2274</v>
      </c>
      <c r="AD107" s="473">
        <v>205100407</v>
      </c>
      <c r="AE107" s="473">
        <v>78652320</v>
      </c>
    </row>
    <row r="108" spans="1:31" ht="45" customHeight="1" x14ac:dyDescent="0.25">
      <c r="A108" s="542"/>
      <c r="B108" s="542"/>
      <c r="C108" s="542"/>
      <c r="D108" s="549"/>
      <c r="E108" s="550"/>
      <c r="F108" s="344" t="s">
        <v>2309</v>
      </c>
      <c r="G108" s="583"/>
      <c r="H108" s="356" t="s">
        <v>2558</v>
      </c>
      <c r="I108" s="344" t="s">
        <v>2310</v>
      </c>
      <c r="J108" s="184">
        <v>0.25</v>
      </c>
      <c r="K108" s="57">
        <v>44562</v>
      </c>
      <c r="L108" s="57">
        <v>44925</v>
      </c>
      <c r="M108" s="58">
        <v>0.25</v>
      </c>
      <c r="N108" s="58">
        <v>0.5</v>
      </c>
      <c r="O108" s="58">
        <v>0.75</v>
      </c>
      <c r="P108" s="58">
        <v>1</v>
      </c>
      <c r="Q108" s="357" t="s">
        <v>1286</v>
      </c>
      <c r="R108" s="357" t="s">
        <v>1563</v>
      </c>
      <c r="S108" s="550"/>
      <c r="T108" s="551"/>
      <c r="U108" s="551"/>
      <c r="V108" s="357" t="s">
        <v>1652</v>
      </c>
      <c r="W108" s="357" t="s">
        <v>41</v>
      </c>
      <c r="X108" s="583"/>
      <c r="Y108" s="583"/>
      <c r="Z108" s="583" t="s">
        <v>1548</v>
      </c>
      <c r="AA108" s="583" t="s">
        <v>1629</v>
      </c>
      <c r="AB108" s="584"/>
      <c r="AC108" s="582" t="s">
        <v>2274</v>
      </c>
      <c r="AD108" s="473"/>
      <c r="AE108" s="473"/>
    </row>
    <row r="109" spans="1:31" ht="45" customHeight="1" x14ac:dyDescent="0.25">
      <c r="A109" s="542"/>
      <c r="B109" s="542"/>
      <c r="C109" s="542"/>
      <c r="D109" s="549"/>
      <c r="E109" s="550"/>
      <c r="F109" s="344" t="s">
        <v>2311</v>
      </c>
      <c r="G109" s="583"/>
      <c r="H109" s="356" t="s">
        <v>2559</v>
      </c>
      <c r="I109" s="344" t="s">
        <v>2506</v>
      </c>
      <c r="J109" s="184">
        <v>0.25</v>
      </c>
      <c r="K109" s="57">
        <v>44562</v>
      </c>
      <c r="L109" s="57">
        <v>44925</v>
      </c>
      <c r="M109" s="58">
        <v>0.25</v>
      </c>
      <c r="N109" s="58">
        <v>0.5</v>
      </c>
      <c r="O109" s="58">
        <v>0.75</v>
      </c>
      <c r="P109" s="58">
        <v>1</v>
      </c>
      <c r="Q109" s="357" t="s">
        <v>1286</v>
      </c>
      <c r="R109" s="357" t="s">
        <v>1563</v>
      </c>
      <c r="S109" s="550"/>
      <c r="T109" s="551"/>
      <c r="U109" s="551"/>
      <c r="V109" s="357" t="s">
        <v>1652</v>
      </c>
      <c r="W109" s="357" t="s">
        <v>41</v>
      </c>
      <c r="X109" s="583"/>
      <c r="Y109" s="583"/>
      <c r="Z109" s="583" t="s">
        <v>1548</v>
      </c>
      <c r="AA109" s="583" t="s">
        <v>1629</v>
      </c>
      <c r="AB109" s="584"/>
      <c r="AC109" s="582" t="s">
        <v>2274</v>
      </c>
      <c r="AD109" s="473"/>
      <c r="AE109" s="473"/>
    </row>
    <row r="110" spans="1:31" ht="45" customHeight="1" x14ac:dyDescent="0.25">
      <c r="A110" s="542"/>
      <c r="B110" s="542"/>
      <c r="C110" s="542"/>
      <c r="D110" s="549"/>
      <c r="E110" s="548"/>
      <c r="F110" s="344" t="s">
        <v>2503</v>
      </c>
      <c r="G110" s="526"/>
      <c r="H110" s="356" t="s">
        <v>2560</v>
      </c>
      <c r="I110" s="344" t="s">
        <v>2507</v>
      </c>
      <c r="J110" s="184">
        <v>0.25</v>
      </c>
      <c r="K110" s="57">
        <v>44562</v>
      </c>
      <c r="L110" s="57">
        <v>44925</v>
      </c>
      <c r="M110" s="58">
        <v>0.25</v>
      </c>
      <c r="N110" s="58">
        <v>0.5</v>
      </c>
      <c r="O110" s="58">
        <v>0.75</v>
      </c>
      <c r="P110" s="58">
        <v>1</v>
      </c>
      <c r="Q110" s="357" t="s">
        <v>1286</v>
      </c>
      <c r="R110" s="357" t="s">
        <v>1563</v>
      </c>
      <c r="S110" s="548"/>
      <c r="T110" s="518"/>
      <c r="U110" s="518"/>
      <c r="V110" s="357" t="s">
        <v>1652</v>
      </c>
      <c r="W110" s="357" t="s">
        <v>41</v>
      </c>
      <c r="X110" s="526"/>
      <c r="Y110" s="526"/>
      <c r="Z110" s="526" t="s">
        <v>1548</v>
      </c>
      <c r="AA110" s="526" t="s">
        <v>1629</v>
      </c>
      <c r="AB110" s="578"/>
      <c r="AC110" s="581" t="s">
        <v>2274</v>
      </c>
      <c r="AD110" s="473"/>
      <c r="AE110" s="473"/>
    </row>
    <row r="111" spans="1:31" ht="45" customHeight="1" x14ac:dyDescent="0.25">
      <c r="A111" s="542" t="s">
        <v>1288</v>
      </c>
      <c r="B111" s="542" t="s">
        <v>4203</v>
      </c>
      <c r="C111" s="542" t="s">
        <v>2343</v>
      </c>
      <c r="D111" s="549" t="s">
        <v>2344</v>
      </c>
      <c r="E111" s="547" t="s">
        <v>2512</v>
      </c>
      <c r="F111" s="344" t="s">
        <v>2308</v>
      </c>
      <c r="G111" s="525" t="s">
        <v>3060</v>
      </c>
      <c r="H111" s="356" t="s">
        <v>2561</v>
      </c>
      <c r="I111" s="344" t="s">
        <v>2504</v>
      </c>
      <c r="J111" s="184">
        <v>0.25</v>
      </c>
      <c r="K111" s="57">
        <v>44576</v>
      </c>
      <c r="L111" s="57">
        <v>44607</v>
      </c>
      <c r="M111" s="58">
        <v>1</v>
      </c>
      <c r="N111" s="58">
        <v>1</v>
      </c>
      <c r="O111" s="58">
        <v>1</v>
      </c>
      <c r="P111" s="58">
        <v>1</v>
      </c>
      <c r="Q111" s="357" t="s">
        <v>1286</v>
      </c>
      <c r="R111" s="357" t="s">
        <v>1563</v>
      </c>
      <c r="S111" s="547" t="s">
        <v>2345</v>
      </c>
      <c r="T111" s="517" t="s">
        <v>40</v>
      </c>
      <c r="U111" s="517" t="s">
        <v>40</v>
      </c>
      <c r="V111" s="357" t="s">
        <v>1652</v>
      </c>
      <c r="W111" s="357" t="s">
        <v>41</v>
      </c>
      <c r="X111" s="525" t="s">
        <v>1389</v>
      </c>
      <c r="Y111" s="525" t="s">
        <v>1444</v>
      </c>
      <c r="Z111" s="525" t="s">
        <v>1548</v>
      </c>
      <c r="AA111" s="525" t="s">
        <v>1629</v>
      </c>
      <c r="AB111" s="525" t="s">
        <v>1336</v>
      </c>
      <c r="AC111" s="580" t="s">
        <v>2274</v>
      </c>
      <c r="AD111" s="473">
        <v>41400000</v>
      </c>
      <c r="AE111" s="473">
        <v>0</v>
      </c>
    </row>
    <row r="112" spans="1:31" ht="45" customHeight="1" x14ac:dyDescent="0.25">
      <c r="A112" s="542"/>
      <c r="B112" s="542"/>
      <c r="C112" s="542"/>
      <c r="D112" s="549"/>
      <c r="E112" s="550"/>
      <c r="F112" s="344" t="s">
        <v>2309</v>
      </c>
      <c r="G112" s="583"/>
      <c r="H112" s="356" t="s">
        <v>2562</v>
      </c>
      <c r="I112" s="344" t="s">
        <v>2505</v>
      </c>
      <c r="J112" s="184">
        <v>0.25</v>
      </c>
      <c r="K112" s="57">
        <v>44576</v>
      </c>
      <c r="L112" s="57">
        <v>44925</v>
      </c>
      <c r="M112" s="58">
        <v>0.25</v>
      </c>
      <c r="N112" s="58">
        <v>0.5</v>
      </c>
      <c r="O112" s="58">
        <v>0.75</v>
      </c>
      <c r="P112" s="58">
        <v>1</v>
      </c>
      <c r="Q112" s="357" t="s">
        <v>1286</v>
      </c>
      <c r="R112" s="357" t="s">
        <v>1563</v>
      </c>
      <c r="S112" s="550"/>
      <c r="T112" s="551"/>
      <c r="U112" s="551"/>
      <c r="V112" s="357" t="s">
        <v>1652</v>
      </c>
      <c r="W112" s="357" t="s">
        <v>41</v>
      </c>
      <c r="X112" s="583"/>
      <c r="Y112" s="583" t="s">
        <v>1444</v>
      </c>
      <c r="Z112" s="583" t="s">
        <v>1548</v>
      </c>
      <c r="AA112" s="583" t="s">
        <v>1629</v>
      </c>
      <c r="AB112" s="583" t="s">
        <v>1336</v>
      </c>
      <c r="AC112" s="582"/>
      <c r="AD112" s="473"/>
      <c r="AE112" s="473"/>
    </row>
    <row r="113" spans="1:31" ht="45" customHeight="1" x14ac:dyDescent="0.25">
      <c r="A113" s="542"/>
      <c r="B113" s="542"/>
      <c r="C113" s="542"/>
      <c r="D113" s="549"/>
      <c r="E113" s="550"/>
      <c r="F113" s="344" t="s">
        <v>2311</v>
      </c>
      <c r="G113" s="583"/>
      <c r="H113" s="356" t="s">
        <v>2563</v>
      </c>
      <c r="I113" s="344" t="s">
        <v>2506</v>
      </c>
      <c r="J113" s="184">
        <v>0.25</v>
      </c>
      <c r="K113" s="57">
        <v>44576</v>
      </c>
      <c r="L113" s="57">
        <v>44925</v>
      </c>
      <c r="M113" s="58">
        <v>0.25</v>
      </c>
      <c r="N113" s="58">
        <v>0.5</v>
      </c>
      <c r="O113" s="58">
        <v>0.75</v>
      </c>
      <c r="P113" s="58">
        <v>1</v>
      </c>
      <c r="Q113" s="357" t="s">
        <v>1286</v>
      </c>
      <c r="R113" s="357" t="s">
        <v>1563</v>
      </c>
      <c r="S113" s="550"/>
      <c r="T113" s="551"/>
      <c r="U113" s="551"/>
      <c r="V113" s="357" t="s">
        <v>1652</v>
      </c>
      <c r="W113" s="357" t="s">
        <v>41</v>
      </c>
      <c r="X113" s="583"/>
      <c r="Y113" s="583" t="s">
        <v>1444</v>
      </c>
      <c r="Z113" s="583" t="s">
        <v>1548</v>
      </c>
      <c r="AA113" s="583" t="s">
        <v>1629</v>
      </c>
      <c r="AB113" s="583" t="s">
        <v>1336</v>
      </c>
      <c r="AC113" s="582"/>
      <c r="AD113" s="473"/>
      <c r="AE113" s="473"/>
    </row>
    <row r="114" spans="1:31" ht="45" customHeight="1" x14ac:dyDescent="0.25">
      <c r="A114" s="542"/>
      <c r="B114" s="542"/>
      <c r="C114" s="542"/>
      <c r="D114" s="549"/>
      <c r="E114" s="548"/>
      <c r="F114" s="344" t="s">
        <v>2503</v>
      </c>
      <c r="G114" s="526"/>
      <c r="H114" s="356" t="s">
        <v>2564</v>
      </c>
      <c r="I114" s="344" t="s">
        <v>2507</v>
      </c>
      <c r="J114" s="184">
        <v>0.25</v>
      </c>
      <c r="K114" s="57">
        <v>44576</v>
      </c>
      <c r="L114" s="57">
        <v>44925</v>
      </c>
      <c r="M114" s="58">
        <v>0.25</v>
      </c>
      <c r="N114" s="58">
        <v>0.5</v>
      </c>
      <c r="O114" s="58">
        <v>0.75</v>
      </c>
      <c r="P114" s="58">
        <v>1</v>
      </c>
      <c r="Q114" s="357" t="s">
        <v>1286</v>
      </c>
      <c r="R114" s="357" t="s">
        <v>1563</v>
      </c>
      <c r="S114" s="548"/>
      <c r="T114" s="518"/>
      <c r="U114" s="518"/>
      <c r="V114" s="357" t="s">
        <v>1652</v>
      </c>
      <c r="W114" s="357" t="s">
        <v>41</v>
      </c>
      <c r="X114" s="526"/>
      <c r="Y114" s="526" t="s">
        <v>1444</v>
      </c>
      <c r="Z114" s="526" t="s">
        <v>1548</v>
      </c>
      <c r="AA114" s="526" t="s">
        <v>1629</v>
      </c>
      <c r="AB114" s="526" t="s">
        <v>1336</v>
      </c>
      <c r="AC114" s="581"/>
      <c r="AD114" s="473"/>
      <c r="AE114" s="473"/>
    </row>
    <row r="115" spans="1:31" ht="45" customHeight="1" x14ac:dyDescent="0.25">
      <c r="A115" s="542" t="s">
        <v>1288</v>
      </c>
      <c r="B115" s="542" t="s">
        <v>4203</v>
      </c>
      <c r="C115" s="542" t="s">
        <v>2346</v>
      </c>
      <c r="D115" s="549" t="s">
        <v>2347</v>
      </c>
      <c r="E115" s="547" t="s">
        <v>2512</v>
      </c>
      <c r="F115" s="344" t="s">
        <v>2308</v>
      </c>
      <c r="G115" s="525" t="s">
        <v>3060</v>
      </c>
      <c r="H115" s="356" t="s">
        <v>2565</v>
      </c>
      <c r="I115" s="344" t="s">
        <v>2504</v>
      </c>
      <c r="J115" s="184">
        <v>0.25</v>
      </c>
      <c r="K115" s="57">
        <v>44757</v>
      </c>
      <c r="L115" s="57">
        <v>44788</v>
      </c>
      <c r="M115" s="58">
        <v>0</v>
      </c>
      <c r="N115" s="58">
        <v>0</v>
      </c>
      <c r="O115" s="58">
        <v>1</v>
      </c>
      <c r="P115" s="58">
        <v>1</v>
      </c>
      <c r="Q115" s="357" t="s">
        <v>1286</v>
      </c>
      <c r="R115" s="357" t="s">
        <v>1563</v>
      </c>
      <c r="S115" s="547" t="s">
        <v>2348</v>
      </c>
      <c r="T115" s="517" t="s">
        <v>40</v>
      </c>
      <c r="U115" s="517" t="s">
        <v>40</v>
      </c>
      <c r="V115" s="357" t="s">
        <v>1652</v>
      </c>
      <c r="W115" s="357" t="s">
        <v>41</v>
      </c>
      <c r="X115" s="525" t="s">
        <v>1389</v>
      </c>
      <c r="Y115" s="525" t="s">
        <v>1444</v>
      </c>
      <c r="Z115" s="525" t="s">
        <v>1548</v>
      </c>
      <c r="AA115" s="525" t="s">
        <v>1629</v>
      </c>
      <c r="AB115" s="525" t="s">
        <v>1336</v>
      </c>
      <c r="AC115" s="580" t="s">
        <v>2274</v>
      </c>
      <c r="AD115" s="473">
        <v>202854085</v>
      </c>
      <c r="AE115" s="473">
        <v>19328000</v>
      </c>
    </row>
    <row r="116" spans="1:31" ht="45" customHeight="1" x14ac:dyDescent="0.25">
      <c r="A116" s="542"/>
      <c r="B116" s="542"/>
      <c r="C116" s="542"/>
      <c r="D116" s="549"/>
      <c r="E116" s="550"/>
      <c r="F116" s="344" t="s">
        <v>2309</v>
      </c>
      <c r="G116" s="583"/>
      <c r="H116" s="356" t="s">
        <v>2566</v>
      </c>
      <c r="I116" s="344" t="s">
        <v>2505</v>
      </c>
      <c r="J116" s="184">
        <v>0.25</v>
      </c>
      <c r="K116" s="57">
        <v>44757</v>
      </c>
      <c r="L116" s="57">
        <v>44849</v>
      </c>
      <c r="M116" s="58">
        <v>0</v>
      </c>
      <c r="N116" s="58">
        <v>0</v>
      </c>
      <c r="O116" s="58">
        <v>0.5</v>
      </c>
      <c r="P116" s="58">
        <v>1</v>
      </c>
      <c r="Q116" s="357" t="s">
        <v>1286</v>
      </c>
      <c r="R116" s="357" t="s">
        <v>1563</v>
      </c>
      <c r="S116" s="550"/>
      <c r="T116" s="551"/>
      <c r="U116" s="551"/>
      <c r="V116" s="357" t="s">
        <v>1652</v>
      </c>
      <c r="W116" s="357" t="s">
        <v>41</v>
      </c>
      <c r="X116" s="583"/>
      <c r="Y116" s="583" t="s">
        <v>1444</v>
      </c>
      <c r="Z116" s="583" t="s">
        <v>1548</v>
      </c>
      <c r="AA116" s="583" t="s">
        <v>1629</v>
      </c>
      <c r="AB116" s="583" t="s">
        <v>1336</v>
      </c>
      <c r="AC116" s="582" t="s">
        <v>2274</v>
      </c>
      <c r="AD116" s="473"/>
      <c r="AE116" s="473"/>
    </row>
    <row r="117" spans="1:31" ht="45" customHeight="1" x14ac:dyDescent="0.25">
      <c r="A117" s="542"/>
      <c r="B117" s="542"/>
      <c r="C117" s="542"/>
      <c r="D117" s="549"/>
      <c r="E117" s="550"/>
      <c r="F117" s="344" t="s">
        <v>2311</v>
      </c>
      <c r="G117" s="583"/>
      <c r="H117" s="356" t="s">
        <v>2567</v>
      </c>
      <c r="I117" s="344" t="s">
        <v>2506</v>
      </c>
      <c r="J117" s="184">
        <v>0.25</v>
      </c>
      <c r="K117" s="57">
        <v>44757</v>
      </c>
      <c r="L117" s="57">
        <v>44849</v>
      </c>
      <c r="M117" s="58">
        <v>0</v>
      </c>
      <c r="N117" s="58">
        <v>0</v>
      </c>
      <c r="O117" s="58">
        <v>0.5</v>
      </c>
      <c r="P117" s="58">
        <v>1</v>
      </c>
      <c r="Q117" s="357" t="s">
        <v>1286</v>
      </c>
      <c r="R117" s="357" t="s">
        <v>1563</v>
      </c>
      <c r="S117" s="550"/>
      <c r="T117" s="551"/>
      <c r="U117" s="551"/>
      <c r="V117" s="357" t="s">
        <v>1652</v>
      </c>
      <c r="W117" s="357" t="s">
        <v>41</v>
      </c>
      <c r="X117" s="583"/>
      <c r="Y117" s="583" t="s">
        <v>1444</v>
      </c>
      <c r="Z117" s="583" t="s">
        <v>1548</v>
      </c>
      <c r="AA117" s="583" t="s">
        <v>1629</v>
      </c>
      <c r="AB117" s="583" t="s">
        <v>1336</v>
      </c>
      <c r="AC117" s="582" t="s">
        <v>2274</v>
      </c>
      <c r="AD117" s="473"/>
      <c r="AE117" s="473"/>
    </row>
    <row r="118" spans="1:31" ht="45" customHeight="1" x14ac:dyDescent="0.25">
      <c r="A118" s="542"/>
      <c r="B118" s="542"/>
      <c r="C118" s="542"/>
      <c r="D118" s="549"/>
      <c r="E118" s="548"/>
      <c r="F118" s="344" t="s">
        <v>2503</v>
      </c>
      <c r="G118" s="526"/>
      <c r="H118" s="356" t="s">
        <v>2568</v>
      </c>
      <c r="I118" s="344" t="s">
        <v>2507</v>
      </c>
      <c r="J118" s="184">
        <v>0.25</v>
      </c>
      <c r="K118" s="57">
        <v>44757</v>
      </c>
      <c r="L118" s="57">
        <v>44849</v>
      </c>
      <c r="M118" s="58">
        <v>0</v>
      </c>
      <c r="N118" s="58">
        <v>0</v>
      </c>
      <c r="O118" s="58">
        <v>0.5</v>
      </c>
      <c r="P118" s="58">
        <v>1</v>
      </c>
      <c r="Q118" s="357" t="s">
        <v>1286</v>
      </c>
      <c r="R118" s="357" t="s">
        <v>1563</v>
      </c>
      <c r="S118" s="548"/>
      <c r="T118" s="518"/>
      <c r="U118" s="518"/>
      <c r="V118" s="357" t="s">
        <v>1652</v>
      </c>
      <c r="W118" s="357" t="s">
        <v>41</v>
      </c>
      <c r="X118" s="526"/>
      <c r="Y118" s="526" t="s">
        <v>1444</v>
      </c>
      <c r="Z118" s="526" t="s">
        <v>1548</v>
      </c>
      <c r="AA118" s="526" t="s">
        <v>1629</v>
      </c>
      <c r="AB118" s="526" t="s">
        <v>1336</v>
      </c>
      <c r="AC118" s="581" t="s">
        <v>2274</v>
      </c>
      <c r="AD118" s="473"/>
      <c r="AE118" s="473"/>
    </row>
    <row r="119" spans="1:31" ht="45" customHeight="1" x14ac:dyDescent="0.25">
      <c r="A119" s="542" t="s">
        <v>1288</v>
      </c>
      <c r="B119" s="542" t="s">
        <v>4203</v>
      </c>
      <c r="C119" s="542" t="s">
        <v>2349</v>
      </c>
      <c r="D119" s="549" t="s">
        <v>2350</v>
      </c>
      <c r="E119" s="547" t="s">
        <v>2512</v>
      </c>
      <c r="F119" s="344" t="s">
        <v>2308</v>
      </c>
      <c r="G119" s="525" t="s">
        <v>3060</v>
      </c>
      <c r="H119" s="356" t="s">
        <v>2569</v>
      </c>
      <c r="I119" s="344" t="s">
        <v>2504</v>
      </c>
      <c r="J119" s="184">
        <v>0.25</v>
      </c>
      <c r="K119" s="57">
        <v>44757</v>
      </c>
      <c r="L119" s="57">
        <v>44788</v>
      </c>
      <c r="M119" s="58">
        <v>0</v>
      </c>
      <c r="N119" s="58">
        <v>0</v>
      </c>
      <c r="O119" s="58">
        <v>1</v>
      </c>
      <c r="P119" s="58">
        <v>1</v>
      </c>
      <c r="Q119" s="357" t="s">
        <v>1286</v>
      </c>
      <c r="R119" s="357" t="s">
        <v>1563</v>
      </c>
      <c r="S119" s="547" t="s">
        <v>2351</v>
      </c>
      <c r="T119" s="517" t="s">
        <v>40</v>
      </c>
      <c r="U119" s="517" t="s">
        <v>40</v>
      </c>
      <c r="V119" s="357" t="s">
        <v>1652</v>
      </c>
      <c r="W119" s="357" t="s">
        <v>41</v>
      </c>
      <c r="X119" s="525" t="s">
        <v>1389</v>
      </c>
      <c r="Y119" s="525" t="s">
        <v>1444</v>
      </c>
      <c r="Z119" s="525" t="s">
        <v>1548</v>
      </c>
      <c r="AA119" s="525" t="s">
        <v>1629</v>
      </c>
      <c r="AB119" s="525" t="s">
        <v>1336</v>
      </c>
      <c r="AC119" s="580" t="s">
        <v>2274</v>
      </c>
      <c r="AD119" s="473">
        <v>74709310</v>
      </c>
      <c r="AE119" s="473">
        <v>19328000</v>
      </c>
    </row>
    <row r="120" spans="1:31" ht="45" customHeight="1" x14ac:dyDescent="0.25">
      <c r="A120" s="542"/>
      <c r="B120" s="542"/>
      <c r="C120" s="542"/>
      <c r="D120" s="549"/>
      <c r="E120" s="550"/>
      <c r="F120" s="344" t="s">
        <v>2309</v>
      </c>
      <c r="G120" s="583"/>
      <c r="H120" s="356" t="s">
        <v>2570</v>
      </c>
      <c r="I120" s="344" t="s">
        <v>2505</v>
      </c>
      <c r="J120" s="184">
        <v>0.25</v>
      </c>
      <c r="K120" s="57">
        <v>44757</v>
      </c>
      <c r="L120" s="57">
        <v>44849</v>
      </c>
      <c r="M120" s="58">
        <v>0</v>
      </c>
      <c r="N120" s="58">
        <v>0</v>
      </c>
      <c r="O120" s="58">
        <v>0.5</v>
      </c>
      <c r="P120" s="58">
        <v>1</v>
      </c>
      <c r="Q120" s="357" t="s">
        <v>1286</v>
      </c>
      <c r="R120" s="357" t="s">
        <v>1563</v>
      </c>
      <c r="S120" s="550"/>
      <c r="T120" s="551"/>
      <c r="U120" s="551"/>
      <c r="V120" s="357" t="s">
        <v>1652</v>
      </c>
      <c r="W120" s="357" t="s">
        <v>41</v>
      </c>
      <c r="X120" s="583"/>
      <c r="Y120" s="583" t="s">
        <v>1444</v>
      </c>
      <c r="Z120" s="583" t="s">
        <v>1548</v>
      </c>
      <c r="AA120" s="583" t="s">
        <v>1629</v>
      </c>
      <c r="AB120" s="583" t="s">
        <v>1336</v>
      </c>
      <c r="AC120" s="582" t="s">
        <v>2274</v>
      </c>
      <c r="AD120" s="473"/>
      <c r="AE120" s="473"/>
    </row>
    <row r="121" spans="1:31" ht="45" customHeight="1" x14ac:dyDescent="0.25">
      <c r="A121" s="542"/>
      <c r="B121" s="542"/>
      <c r="C121" s="542"/>
      <c r="D121" s="549"/>
      <c r="E121" s="550"/>
      <c r="F121" s="344" t="s">
        <v>2311</v>
      </c>
      <c r="G121" s="583"/>
      <c r="H121" s="356" t="s">
        <v>2571</v>
      </c>
      <c r="I121" s="344" t="s">
        <v>2506</v>
      </c>
      <c r="J121" s="184">
        <v>0.25</v>
      </c>
      <c r="K121" s="57">
        <v>44757</v>
      </c>
      <c r="L121" s="57">
        <v>44849</v>
      </c>
      <c r="M121" s="58">
        <v>0</v>
      </c>
      <c r="N121" s="58">
        <v>0</v>
      </c>
      <c r="O121" s="58">
        <v>0.5</v>
      </c>
      <c r="P121" s="58">
        <v>1</v>
      </c>
      <c r="Q121" s="357" t="s">
        <v>1286</v>
      </c>
      <c r="R121" s="357" t="s">
        <v>1563</v>
      </c>
      <c r="S121" s="550"/>
      <c r="T121" s="551"/>
      <c r="U121" s="551"/>
      <c r="V121" s="357" t="s">
        <v>1652</v>
      </c>
      <c r="W121" s="357" t="s">
        <v>41</v>
      </c>
      <c r="X121" s="583"/>
      <c r="Y121" s="583" t="s">
        <v>1444</v>
      </c>
      <c r="Z121" s="583" t="s">
        <v>1548</v>
      </c>
      <c r="AA121" s="583" t="s">
        <v>1629</v>
      </c>
      <c r="AB121" s="583" t="s">
        <v>1336</v>
      </c>
      <c r="AC121" s="582" t="s">
        <v>2274</v>
      </c>
      <c r="AD121" s="473"/>
      <c r="AE121" s="473"/>
    </row>
    <row r="122" spans="1:31" ht="45" customHeight="1" x14ac:dyDescent="0.25">
      <c r="A122" s="542"/>
      <c r="B122" s="542"/>
      <c r="C122" s="542"/>
      <c r="D122" s="549"/>
      <c r="E122" s="548"/>
      <c r="F122" s="344" t="s">
        <v>2503</v>
      </c>
      <c r="G122" s="526"/>
      <c r="H122" s="356" t="s">
        <v>2572</v>
      </c>
      <c r="I122" s="344" t="s">
        <v>2507</v>
      </c>
      <c r="J122" s="184">
        <v>0.25</v>
      </c>
      <c r="K122" s="57">
        <v>44757</v>
      </c>
      <c r="L122" s="57">
        <v>44849</v>
      </c>
      <c r="M122" s="58">
        <v>0</v>
      </c>
      <c r="N122" s="58">
        <v>0</v>
      </c>
      <c r="O122" s="58">
        <v>0.5</v>
      </c>
      <c r="P122" s="58">
        <v>1</v>
      </c>
      <c r="Q122" s="357" t="s">
        <v>1286</v>
      </c>
      <c r="R122" s="357" t="s">
        <v>1563</v>
      </c>
      <c r="S122" s="548"/>
      <c r="T122" s="518"/>
      <c r="U122" s="518"/>
      <c r="V122" s="357" t="s">
        <v>1652</v>
      </c>
      <c r="W122" s="357" t="s">
        <v>41</v>
      </c>
      <c r="X122" s="526"/>
      <c r="Y122" s="526" t="s">
        <v>1444</v>
      </c>
      <c r="Z122" s="526" t="s">
        <v>1548</v>
      </c>
      <c r="AA122" s="526" t="s">
        <v>1629</v>
      </c>
      <c r="AB122" s="526" t="s">
        <v>1336</v>
      </c>
      <c r="AC122" s="581" t="s">
        <v>2274</v>
      </c>
      <c r="AD122" s="473"/>
      <c r="AE122" s="473"/>
    </row>
    <row r="123" spans="1:31" ht="45" customHeight="1" x14ac:dyDescent="0.25">
      <c r="A123" s="542" t="s">
        <v>1288</v>
      </c>
      <c r="B123" s="542" t="s">
        <v>4203</v>
      </c>
      <c r="C123" s="542" t="s">
        <v>2352</v>
      </c>
      <c r="D123" s="549" t="s">
        <v>2353</v>
      </c>
      <c r="E123" s="547" t="s">
        <v>2512</v>
      </c>
      <c r="F123" s="344" t="s">
        <v>2308</v>
      </c>
      <c r="G123" s="525" t="s">
        <v>3060</v>
      </c>
      <c r="H123" s="356" t="s">
        <v>2573</v>
      </c>
      <c r="I123" s="344" t="s">
        <v>2504</v>
      </c>
      <c r="J123" s="184">
        <v>0.25</v>
      </c>
      <c r="K123" s="57">
        <v>44562</v>
      </c>
      <c r="L123" s="57">
        <v>44591</v>
      </c>
      <c r="M123" s="58">
        <v>1</v>
      </c>
      <c r="N123" s="58">
        <v>1</v>
      </c>
      <c r="O123" s="58">
        <v>1</v>
      </c>
      <c r="P123" s="58">
        <v>1</v>
      </c>
      <c r="Q123" s="357" t="s">
        <v>1286</v>
      </c>
      <c r="R123" s="357" t="s">
        <v>1563</v>
      </c>
      <c r="S123" s="547" t="s">
        <v>2354</v>
      </c>
      <c r="T123" s="517" t="s">
        <v>40</v>
      </c>
      <c r="U123" s="517" t="s">
        <v>40</v>
      </c>
      <c r="V123" s="357" t="s">
        <v>1652</v>
      </c>
      <c r="W123" s="357" t="s">
        <v>41</v>
      </c>
      <c r="X123" s="525" t="s">
        <v>1389</v>
      </c>
      <c r="Y123" s="525" t="s">
        <v>1444</v>
      </c>
      <c r="Z123" s="525" t="s">
        <v>1548</v>
      </c>
      <c r="AA123" s="525" t="s">
        <v>1629</v>
      </c>
      <c r="AB123" s="525" t="s">
        <v>1336</v>
      </c>
      <c r="AC123" s="580" t="s">
        <v>2274</v>
      </c>
      <c r="AD123" s="473">
        <v>1827792761</v>
      </c>
      <c r="AE123" s="473">
        <v>33824000</v>
      </c>
    </row>
    <row r="124" spans="1:31" ht="45" customHeight="1" x14ac:dyDescent="0.25">
      <c r="A124" s="542"/>
      <c r="B124" s="542"/>
      <c r="C124" s="542"/>
      <c r="D124" s="549"/>
      <c r="E124" s="550"/>
      <c r="F124" s="344" t="s">
        <v>2309</v>
      </c>
      <c r="G124" s="583"/>
      <c r="H124" s="356" t="s">
        <v>2574</v>
      </c>
      <c r="I124" s="344" t="s">
        <v>2505</v>
      </c>
      <c r="J124" s="184">
        <v>0.25</v>
      </c>
      <c r="K124" s="57">
        <v>44562</v>
      </c>
      <c r="L124" s="57">
        <v>44773</v>
      </c>
      <c r="M124" s="58">
        <v>0.2</v>
      </c>
      <c r="N124" s="58">
        <v>0.6</v>
      </c>
      <c r="O124" s="58">
        <v>1</v>
      </c>
      <c r="P124" s="58">
        <v>1</v>
      </c>
      <c r="Q124" s="357" t="s">
        <v>1286</v>
      </c>
      <c r="R124" s="357" t="s">
        <v>1563</v>
      </c>
      <c r="S124" s="550"/>
      <c r="T124" s="551"/>
      <c r="U124" s="551"/>
      <c r="V124" s="357" t="s">
        <v>1652</v>
      </c>
      <c r="W124" s="357" t="s">
        <v>41</v>
      </c>
      <c r="X124" s="583"/>
      <c r="Y124" s="583" t="s">
        <v>1444</v>
      </c>
      <c r="Z124" s="583" t="s">
        <v>1548</v>
      </c>
      <c r="AA124" s="583" t="s">
        <v>1629</v>
      </c>
      <c r="AB124" s="583" t="s">
        <v>1336</v>
      </c>
      <c r="AC124" s="582" t="s">
        <v>2274</v>
      </c>
      <c r="AD124" s="473"/>
      <c r="AE124" s="473"/>
    </row>
    <row r="125" spans="1:31" ht="45" customHeight="1" x14ac:dyDescent="0.25">
      <c r="A125" s="542"/>
      <c r="B125" s="542"/>
      <c r="C125" s="542"/>
      <c r="D125" s="549"/>
      <c r="E125" s="550"/>
      <c r="F125" s="344" t="s">
        <v>2311</v>
      </c>
      <c r="G125" s="583"/>
      <c r="H125" s="356" t="s">
        <v>2575</v>
      </c>
      <c r="I125" s="344" t="s">
        <v>2506</v>
      </c>
      <c r="J125" s="184">
        <v>0.25</v>
      </c>
      <c r="K125" s="57">
        <v>44562</v>
      </c>
      <c r="L125" s="57">
        <v>44773</v>
      </c>
      <c r="M125" s="58">
        <v>0.2</v>
      </c>
      <c r="N125" s="58">
        <v>0.6</v>
      </c>
      <c r="O125" s="58">
        <v>1</v>
      </c>
      <c r="P125" s="58">
        <v>1</v>
      </c>
      <c r="Q125" s="357" t="s">
        <v>1286</v>
      </c>
      <c r="R125" s="357" t="s">
        <v>1563</v>
      </c>
      <c r="S125" s="550"/>
      <c r="T125" s="551"/>
      <c r="U125" s="551"/>
      <c r="V125" s="357" t="s">
        <v>1652</v>
      </c>
      <c r="W125" s="357" t="s">
        <v>41</v>
      </c>
      <c r="X125" s="583"/>
      <c r="Y125" s="583" t="s">
        <v>1444</v>
      </c>
      <c r="Z125" s="583" t="s">
        <v>1548</v>
      </c>
      <c r="AA125" s="583" t="s">
        <v>1629</v>
      </c>
      <c r="AB125" s="583" t="s">
        <v>1336</v>
      </c>
      <c r="AC125" s="582" t="s">
        <v>2274</v>
      </c>
      <c r="AD125" s="473"/>
      <c r="AE125" s="473"/>
    </row>
    <row r="126" spans="1:31" ht="45" customHeight="1" x14ac:dyDescent="0.25">
      <c r="A126" s="542"/>
      <c r="B126" s="542"/>
      <c r="C126" s="542"/>
      <c r="D126" s="549"/>
      <c r="E126" s="548"/>
      <c r="F126" s="344" t="s">
        <v>2503</v>
      </c>
      <c r="G126" s="526"/>
      <c r="H126" s="356" t="s">
        <v>2576</v>
      </c>
      <c r="I126" s="344" t="s">
        <v>2507</v>
      </c>
      <c r="J126" s="184">
        <v>0.25</v>
      </c>
      <c r="K126" s="57">
        <v>44562</v>
      </c>
      <c r="L126" s="57">
        <v>44773</v>
      </c>
      <c r="M126" s="58">
        <v>0.2</v>
      </c>
      <c r="N126" s="58">
        <v>0.6</v>
      </c>
      <c r="O126" s="58">
        <v>1</v>
      </c>
      <c r="P126" s="58">
        <v>1</v>
      </c>
      <c r="Q126" s="357" t="s">
        <v>1286</v>
      </c>
      <c r="R126" s="357" t="s">
        <v>1563</v>
      </c>
      <c r="S126" s="548"/>
      <c r="T126" s="518"/>
      <c r="U126" s="518"/>
      <c r="V126" s="357" t="s">
        <v>1652</v>
      </c>
      <c r="W126" s="357" t="s">
        <v>41</v>
      </c>
      <c r="X126" s="526"/>
      <c r="Y126" s="526" t="s">
        <v>1444</v>
      </c>
      <c r="Z126" s="526" t="s">
        <v>1548</v>
      </c>
      <c r="AA126" s="526" t="s">
        <v>1629</v>
      </c>
      <c r="AB126" s="526" t="s">
        <v>1336</v>
      </c>
      <c r="AC126" s="581" t="s">
        <v>2274</v>
      </c>
      <c r="AD126" s="473"/>
      <c r="AE126" s="473"/>
    </row>
    <row r="127" spans="1:31" ht="45" customHeight="1" x14ac:dyDescent="0.25">
      <c r="A127" s="542" t="s">
        <v>1288</v>
      </c>
      <c r="B127" s="542" t="s">
        <v>4203</v>
      </c>
      <c r="C127" s="542" t="s">
        <v>2355</v>
      </c>
      <c r="D127" s="549" t="s">
        <v>4049</v>
      </c>
      <c r="E127" s="547" t="s">
        <v>2512</v>
      </c>
      <c r="F127" s="344" t="s">
        <v>2308</v>
      </c>
      <c r="G127" s="525" t="s">
        <v>3060</v>
      </c>
      <c r="H127" s="356" t="s">
        <v>2577</v>
      </c>
      <c r="I127" s="344" t="s">
        <v>2504</v>
      </c>
      <c r="J127" s="184">
        <v>0.25</v>
      </c>
      <c r="K127" s="57">
        <v>44788</v>
      </c>
      <c r="L127" s="57">
        <v>44819</v>
      </c>
      <c r="M127" s="58">
        <v>0</v>
      </c>
      <c r="N127" s="58">
        <v>0</v>
      </c>
      <c r="O127" s="58">
        <v>1</v>
      </c>
      <c r="P127" s="58">
        <v>1</v>
      </c>
      <c r="Q127" s="357" t="s">
        <v>1286</v>
      </c>
      <c r="R127" s="357" t="s">
        <v>1563</v>
      </c>
      <c r="S127" s="547" t="s">
        <v>2356</v>
      </c>
      <c r="T127" s="517" t="s">
        <v>40</v>
      </c>
      <c r="U127" s="517" t="s">
        <v>40</v>
      </c>
      <c r="V127" s="357" t="s">
        <v>1652</v>
      </c>
      <c r="W127" s="357" t="s">
        <v>41</v>
      </c>
      <c r="X127" s="525" t="s">
        <v>1389</v>
      </c>
      <c r="Y127" s="525" t="s">
        <v>1444</v>
      </c>
      <c r="Z127" s="525" t="s">
        <v>1548</v>
      </c>
      <c r="AA127" s="525" t="s">
        <v>1629</v>
      </c>
      <c r="AB127" s="525" t="s">
        <v>1336</v>
      </c>
      <c r="AC127" s="580" t="s">
        <v>2274</v>
      </c>
      <c r="AD127" s="473">
        <v>5636198396</v>
      </c>
      <c r="AE127" s="473">
        <v>17481745</v>
      </c>
    </row>
    <row r="128" spans="1:31" ht="45" customHeight="1" x14ac:dyDescent="0.25">
      <c r="A128" s="542"/>
      <c r="B128" s="542"/>
      <c r="C128" s="542"/>
      <c r="D128" s="549"/>
      <c r="E128" s="550"/>
      <c r="F128" s="344" t="s">
        <v>2309</v>
      </c>
      <c r="G128" s="583"/>
      <c r="H128" s="356" t="s">
        <v>2578</v>
      </c>
      <c r="I128" s="344" t="s">
        <v>2505</v>
      </c>
      <c r="J128" s="184">
        <v>0.25</v>
      </c>
      <c r="K128" s="57">
        <v>44788</v>
      </c>
      <c r="L128" s="57">
        <v>44926</v>
      </c>
      <c r="M128" s="58">
        <v>0</v>
      </c>
      <c r="N128" s="58">
        <v>0</v>
      </c>
      <c r="O128" s="58">
        <v>0.5</v>
      </c>
      <c r="P128" s="58">
        <v>1</v>
      </c>
      <c r="Q128" s="357" t="s">
        <v>1286</v>
      </c>
      <c r="R128" s="357" t="s">
        <v>1563</v>
      </c>
      <c r="S128" s="550"/>
      <c r="T128" s="551"/>
      <c r="U128" s="551"/>
      <c r="V128" s="357" t="s">
        <v>1652</v>
      </c>
      <c r="W128" s="357" t="s">
        <v>41</v>
      </c>
      <c r="X128" s="583"/>
      <c r="Y128" s="583"/>
      <c r="Z128" s="583" t="s">
        <v>1548</v>
      </c>
      <c r="AA128" s="583" t="s">
        <v>1629</v>
      </c>
      <c r="AB128" s="583" t="s">
        <v>1336</v>
      </c>
      <c r="AC128" s="582" t="s">
        <v>2274</v>
      </c>
      <c r="AD128" s="473"/>
      <c r="AE128" s="473"/>
    </row>
    <row r="129" spans="1:31" ht="45" customHeight="1" x14ac:dyDescent="0.25">
      <c r="A129" s="542"/>
      <c r="B129" s="542"/>
      <c r="C129" s="542"/>
      <c r="D129" s="549"/>
      <c r="E129" s="550"/>
      <c r="F129" s="344" t="s">
        <v>2311</v>
      </c>
      <c r="G129" s="583"/>
      <c r="H129" s="356" t="s">
        <v>2579</v>
      </c>
      <c r="I129" s="344" t="s">
        <v>2506</v>
      </c>
      <c r="J129" s="184">
        <v>0.25</v>
      </c>
      <c r="K129" s="57">
        <v>44788</v>
      </c>
      <c r="L129" s="57">
        <v>44926</v>
      </c>
      <c r="M129" s="58">
        <v>0</v>
      </c>
      <c r="N129" s="58">
        <v>0</v>
      </c>
      <c r="O129" s="58">
        <v>0.5</v>
      </c>
      <c r="P129" s="58">
        <v>1</v>
      </c>
      <c r="Q129" s="357" t="s">
        <v>1286</v>
      </c>
      <c r="R129" s="357" t="s">
        <v>1563</v>
      </c>
      <c r="S129" s="550"/>
      <c r="T129" s="551"/>
      <c r="U129" s="551"/>
      <c r="V129" s="357" t="s">
        <v>1652</v>
      </c>
      <c r="W129" s="357" t="s">
        <v>41</v>
      </c>
      <c r="X129" s="583"/>
      <c r="Y129" s="583"/>
      <c r="Z129" s="583" t="s">
        <v>1548</v>
      </c>
      <c r="AA129" s="583" t="s">
        <v>1629</v>
      </c>
      <c r="AB129" s="583" t="s">
        <v>1336</v>
      </c>
      <c r="AC129" s="582" t="s">
        <v>2274</v>
      </c>
      <c r="AD129" s="473"/>
      <c r="AE129" s="473"/>
    </row>
    <row r="130" spans="1:31" ht="45" customHeight="1" x14ac:dyDescent="0.25">
      <c r="A130" s="542"/>
      <c r="B130" s="542"/>
      <c r="C130" s="542"/>
      <c r="D130" s="549"/>
      <c r="E130" s="548"/>
      <c r="F130" s="344" t="s">
        <v>2503</v>
      </c>
      <c r="G130" s="526"/>
      <c r="H130" s="356" t="s">
        <v>2580</v>
      </c>
      <c r="I130" s="344" t="s">
        <v>2507</v>
      </c>
      <c r="J130" s="184">
        <v>0.25</v>
      </c>
      <c r="K130" s="57">
        <v>44788</v>
      </c>
      <c r="L130" s="57">
        <v>44926</v>
      </c>
      <c r="M130" s="58">
        <v>0</v>
      </c>
      <c r="N130" s="58">
        <v>0</v>
      </c>
      <c r="O130" s="58">
        <v>0.5</v>
      </c>
      <c r="P130" s="58">
        <v>1</v>
      </c>
      <c r="Q130" s="357" t="s">
        <v>1286</v>
      </c>
      <c r="R130" s="357" t="s">
        <v>1563</v>
      </c>
      <c r="S130" s="548"/>
      <c r="T130" s="518"/>
      <c r="U130" s="518"/>
      <c r="V130" s="357" t="s">
        <v>1652</v>
      </c>
      <c r="W130" s="357" t="s">
        <v>41</v>
      </c>
      <c r="X130" s="526"/>
      <c r="Y130" s="526"/>
      <c r="Z130" s="526" t="s">
        <v>1548</v>
      </c>
      <c r="AA130" s="526" t="s">
        <v>1629</v>
      </c>
      <c r="AB130" s="526" t="s">
        <v>1336</v>
      </c>
      <c r="AC130" s="581" t="s">
        <v>2274</v>
      </c>
      <c r="AD130" s="473"/>
      <c r="AE130" s="473"/>
    </row>
    <row r="131" spans="1:31" ht="45" customHeight="1" x14ac:dyDescent="0.25">
      <c r="A131" s="542" t="s">
        <v>1288</v>
      </c>
      <c r="B131" s="542" t="s">
        <v>4203</v>
      </c>
      <c r="C131" s="542" t="s">
        <v>2357</v>
      </c>
      <c r="D131" s="549" t="s">
        <v>4050</v>
      </c>
      <c r="E131" s="547" t="s">
        <v>2512</v>
      </c>
      <c r="F131" s="344" t="s">
        <v>2308</v>
      </c>
      <c r="G131" s="525" t="s">
        <v>3060</v>
      </c>
      <c r="H131" s="356" t="s">
        <v>2581</v>
      </c>
      <c r="I131" s="344" t="s">
        <v>2504</v>
      </c>
      <c r="J131" s="184">
        <v>0.25</v>
      </c>
      <c r="K131" s="57">
        <v>44562</v>
      </c>
      <c r="L131" s="57">
        <v>44591</v>
      </c>
      <c r="M131" s="58">
        <v>1</v>
      </c>
      <c r="N131" s="58">
        <v>1</v>
      </c>
      <c r="O131" s="58">
        <v>1</v>
      </c>
      <c r="P131" s="58">
        <v>1</v>
      </c>
      <c r="Q131" s="357" t="s">
        <v>1286</v>
      </c>
      <c r="R131" s="357" t="s">
        <v>1563</v>
      </c>
      <c r="S131" s="547" t="s">
        <v>2358</v>
      </c>
      <c r="T131" s="517" t="s">
        <v>40</v>
      </c>
      <c r="U131" s="517" t="s">
        <v>40</v>
      </c>
      <c r="V131" s="357" t="s">
        <v>1652</v>
      </c>
      <c r="W131" s="357" t="s">
        <v>41</v>
      </c>
      <c r="X131" s="525" t="s">
        <v>1389</v>
      </c>
      <c r="Y131" s="525" t="s">
        <v>1444</v>
      </c>
      <c r="Z131" s="525" t="s">
        <v>3752</v>
      </c>
      <c r="AA131" s="525" t="s">
        <v>1629</v>
      </c>
      <c r="AB131" s="525" t="s">
        <v>1336</v>
      </c>
      <c r="AC131" s="580"/>
      <c r="AD131" s="473">
        <v>1552116345</v>
      </c>
      <c r="AE131" s="473">
        <v>24474443</v>
      </c>
    </row>
    <row r="132" spans="1:31" ht="45" customHeight="1" x14ac:dyDescent="0.25">
      <c r="A132" s="542"/>
      <c r="B132" s="542"/>
      <c r="C132" s="542"/>
      <c r="D132" s="549"/>
      <c r="E132" s="550"/>
      <c r="F132" s="344" t="s">
        <v>2309</v>
      </c>
      <c r="G132" s="583"/>
      <c r="H132" s="356" t="s">
        <v>2582</v>
      </c>
      <c r="I132" s="344" t="s">
        <v>2505</v>
      </c>
      <c r="J132" s="184">
        <v>0.25</v>
      </c>
      <c r="K132" s="57">
        <v>44562</v>
      </c>
      <c r="L132" s="57">
        <v>44773</v>
      </c>
      <c r="M132" s="58">
        <v>0.4</v>
      </c>
      <c r="N132" s="58">
        <v>0.8</v>
      </c>
      <c r="O132" s="58">
        <v>1</v>
      </c>
      <c r="P132" s="58">
        <v>1</v>
      </c>
      <c r="Q132" s="357" t="s">
        <v>1286</v>
      </c>
      <c r="R132" s="357" t="s">
        <v>1563</v>
      </c>
      <c r="S132" s="550"/>
      <c r="T132" s="551"/>
      <c r="U132" s="551"/>
      <c r="V132" s="357" t="s">
        <v>1652</v>
      </c>
      <c r="W132" s="357" t="s">
        <v>41</v>
      </c>
      <c r="X132" s="583"/>
      <c r="Y132" s="583" t="s">
        <v>1444</v>
      </c>
      <c r="Z132" s="583" t="s">
        <v>1741</v>
      </c>
      <c r="AA132" s="583" t="s">
        <v>1629</v>
      </c>
      <c r="AB132" s="583" t="s">
        <v>1336</v>
      </c>
      <c r="AC132" s="582"/>
      <c r="AD132" s="473"/>
      <c r="AE132" s="473"/>
    </row>
    <row r="133" spans="1:31" ht="45" customHeight="1" x14ac:dyDescent="0.25">
      <c r="A133" s="542"/>
      <c r="B133" s="542"/>
      <c r="C133" s="542"/>
      <c r="D133" s="549"/>
      <c r="E133" s="550"/>
      <c r="F133" s="344" t="s">
        <v>2311</v>
      </c>
      <c r="G133" s="583"/>
      <c r="H133" s="356" t="s">
        <v>2583</v>
      </c>
      <c r="I133" s="344" t="s">
        <v>2506</v>
      </c>
      <c r="J133" s="184">
        <v>0.25</v>
      </c>
      <c r="K133" s="57">
        <v>44562</v>
      </c>
      <c r="L133" s="57">
        <v>44773</v>
      </c>
      <c r="M133" s="58">
        <v>0.4</v>
      </c>
      <c r="N133" s="58">
        <v>0.8</v>
      </c>
      <c r="O133" s="58">
        <v>1</v>
      </c>
      <c r="P133" s="58">
        <v>1</v>
      </c>
      <c r="Q133" s="357" t="s">
        <v>1286</v>
      </c>
      <c r="R133" s="357" t="s">
        <v>1563</v>
      </c>
      <c r="S133" s="550"/>
      <c r="T133" s="551"/>
      <c r="U133" s="551"/>
      <c r="V133" s="357" t="s">
        <v>1652</v>
      </c>
      <c r="W133" s="357" t="s">
        <v>41</v>
      </c>
      <c r="X133" s="583"/>
      <c r="Y133" s="583" t="s">
        <v>1444</v>
      </c>
      <c r="Z133" s="583" t="s">
        <v>1741</v>
      </c>
      <c r="AA133" s="583" t="s">
        <v>1629</v>
      </c>
      <c r="AB133" s="583" t="s">
        <v>1336</v>
      </c>
      <c r="AC133" s="582"/>
      <c r="AD133" s="473"/>
      <c r="AE133" s="473"/>
    </row>
    <row r="134" spans="1:31" ht="45" customHeight="1" x14ac:dyDescent="0.25">
      <c r="A134" s="542"/>
      <c r="B134" s="542"/>
      <c r="C134" s="542"/>
      <c r="D134" s="549"/>
      <c r="E134" s="548"/>
      <c r="F134" s="344" t="s">
        <v>2503</v>
      </c>
      <c r="G134" s="526"/>
      <c r="H134" s="356" t="s">
        <v>2584</v>
      </c>
      <c r="I134" s="344" t="s">
        <v>2507</v>
      </c>
      <c r="J134" s="184">
        <v>0.25</v>
      </c>
      <c r="K134" s="57">
        <v>44562</v>
      </c>
      <c r="L134" s="57">
        <v>44773</v>
      </c>
      <c r="M134" s="58">
        <v>0.4</v>
      </c>
      <c r="N134" s="58">
        <v>0.8</v>
      </c>
      <c r="O134" s="58">
        <v>1</v>
      </c>
      <c r="P134" s="58">
        <v>1</v>
      </c>
      <c r="Q134" s="357" t="s">
        <v>1286</v>
      </c>
      <c r="R134" s="357" t="s">
        <v>1563</v>
      </c>
      <c r="S134" s="548"/>
      <c r="T134" s="518"/>
      <c r="U134" s="518"/>
      <c r="V134" s="357" t="s">
        <v>1652</v>
      </c>
      <c r="W134" s="357" t="s">
        <v>41</v>
      </c>
      <c r="X134" s="526"/>
      <c r="Y134" s="526" t="s">
        <v>1444</v>
      </c>
      <c r="Z134" s="526" t="s">
        <v>1741</v>
      </c>
      <c r="AA134" s="526" t="s">
        <v>1629</v>
      </c>
      <c r="AB134" s="526" t="s">
        <v>1336</v>
      </c>
      <c r="AC134" s="581"/>
      <c r="AD134" s="473"/>
      <c r="AE134" s="473"/>
    </row>
    <row r="135" spans="1:31" ht="45" customHeight="1" x14ac:dyDescent="0.25">
      <c r="A135" s="542" t="s">
        <v>1288</v>
      </c>
      <c r="B135" s="542" t="s">
        <v>4203</v>
      </c>
      <c r="C135" s="542" t="s">
        <v>2359</v>
      </c>
      <c r="D135" s="549" t="s">
        <v>2360</v>
      </c>
      <c r="E135" s="547" t="s">
        <v>2512</v>
      </c>
      <c r="F135" s="344" t="s">
        <v>2308</v>
      </c>
      <c r="G135" s="525" t="s">
        <v>3060</v>
      </c>
      <c r="H135" s="356" t="s">
        <v>2585</v>
      </c>
      <c r="I135" s="344" t="s">
        <v>2504</v>
      </c>
      <c r="J135" s="184">
        <v>0.25</v>
      </c>
      <c r="K135" s="57">
        <v>44743</v>
      </c>
      <c r="L135" s="57">
        <v>44772</v>
      </c>
      <c r="M135" s="58">
        <v>0</v>
      </c>
      <c r="N135" s="58">
        <v>0</v>
      </c>
      <c r="O135" s="58">
        <v>1</v>
      </c>
      <c r="P135" s="58">
        <v>1</v>
      </c>
      <c r="Q135" s="357" t="s">
        <v>1286</v>
      </c>
      <c r="R135" s="357" t="s">
        <v>1563</v>
      </c>
      <c r="S135" s="547" t="s">
        <v>2361</v>
      </c>
      <c r="T135" s="517" t="s">
        <v>40</v>
      </c>
      <c r="U135" s="517" t="s">
        <v>40</v>
      </c>
      <c r="V135" s="357" t="s">
        <v>1652</v>
      </c>
      <c r="W135" s="357" t="s">
        <v>41</v>
      </c>
      <c r="X135" s="525" t="s">
        <v>1389</v>
      </c>
      <c r="Y135" s="525" t="s">
        <v>1444</v>
      </c>
      <c r="Z135" s="525" t="s">
        <v>1547</v>
      </c>
      <c r="AA135" s="525" t="s">
        <v>1629</v>
      </c>
      <c r="AB135" s="525" t="s">
        <v>1336</v>
      </c>
      <c r="AC135" s="580"/>
      <c r="AD135" s="473">
        <v>2026437819</v>
      </c>
      <c r="AE135" s="473">
        <v>0</v>
      </c>
    </row>
    <row r="136" spans="1:31" ht="45" customHeight="1" x14ac:dyDescent="0.25">
      <c r="A136" s="542"/>
      <c r="B136" s="542"/>
      <c r="C136" s="542"/>
      <c r="D136" s="549"/>
      <c r="E136" s="550"/>
      <c r="F136" s="344" t="s">
        <v>2309</v>
      </c>
      <c r="G136" s="583"/>
      <c r="H136" s="356" t="s">
        <v>2586</v>
      </c>
      <c r="I136" s="344" t="s">
        <v>2505</v>
      </c>
      <c r="J136" s="184">
        <v>0.25</v>
      </c>
      <c r="K136" s="57">
        <v>44743</v>
      </c>
      <c r="L136" s="57">
        <v>44864</v>
      </c>
      <c r="M136" s="58">
        <v>0</v>
      </c>
      <c r="N136" s="58">
        <v>0</v>
      </c>
      <c r="O136" s="58">
        <v>0.5</v>
      </c>
      <c r="P136" s="58">
        <v>1</v>
      </c>
      <c r="Q136" s="357" t="s">
        <v>1286</v>
      </c>
      <c r="R136" s="357" t="s">
        <v>1563</v>
      </c>
      <c r="S136" s="550"/>
      <c r="T136" s="551"/>
      <c r="U136" s="551"/>
      <c r="V136" s="357" t="s">
        <v>1652</v>
      </c>
      <c r="W136" s="357" t="s">
        <v>41</v>
      </c>
      <c r="X136" s="583"/>
      <c r="Y136" s="583" t="s">
        <v>1444</v>
      </c>
      <c r="Z136" s="583" t="s">
        <v>1547</v>
      </c>
      <c r="AA136" s="583" t="s">
        <v>1629</v>
      </c>
      <c r="AB136" s="583" t="s">
        <v>1336</v>
      </c>
      <c r="AC136" s="582"/>
      <c r="AD136" s="473"/>
      <c r="AE136" s="473"/>
    </row>
    <row r="137" spans="1:31" ht="45" customHeight="1" x14ac:dyDescent="0.25">
      <c r="A137" s="542"/>
      <c r="B137" s="542"/>
      <c r="C137" s="542"/>
      <c r="D137" s="549"/>
      <c r="E137" s="550"/>
      <c r="F137" s="344" t="s">
        <v>2311</v>
      </c>
      <c r="G137" s="583"/>
      <c r="H137" s="356" t="s">
        <v>2587</v>
      </c>
      <c r="I137" s="344" t="s">
        <v>2506</v>
      </c>
      <c r="J137" s="184">
        <v>0.25</v>
      </c>
      <c r="K137" s="57">
        <v>44743</v>
      </c>
      <c r="L137" s="57">
        <v>44864</v>
      </c>
      <c r="M137" s="58">
        <v>0</v>
      </c>
      <c r="N137" s="58">
        <v>0</v>
      </c>
      <c r="O137" s="58">
        <v>0.5</v>
      </c>
      <c r="P137" s="58">
        <v>1</v>
      </c>
      <c r="Q137" s="357" t="s">
        <v>1286</v>
      </c>
      <c r="R137" s="357" t="s">
        <v>1563</v>
      </c>
      <c r="S137" s="550"/>
      <c r="T137" s="551"/>
      <c r="U137" s="551"/>
      <c r="V137" s="357" t="s">
        <v>1652</v>
      </c>
      <c r="W137" s="357" t="s">
        <v>41</v>
      </c>
      <c r="X137" s="583"/>
      <c r="Y137" s="583" t="s">
        <v>1444</v>
      </c>
      <c r="Z137" s="583" t="s">
        <v>1547</v>
      </c>
      <c r="AA137" s="583" t="s">
        <v>1629</v>
      </c>
      <c r="AB137" s="583" t="s">
        <v>1336</v>
      </c>
      <c r="AC137" s="582"/>
      <c r="AD137" s="473"/>
      <c r="AE137" s="473"/>
    </row>
    <row r="138" spans="1:31" ht="45" customHeight="1" x14ac:dyDescent="0.25">
      <c r="A138" s="542"/>
      <c r="B138" s="542"/>
      <c r="C138" s="542"/>
      <c r="D138" s="549"/>
      <c r="E138" s="548"/>
      <c r="F138" s="344" t="s">
        <v>2503</v>
      </c>
      <c r="G138" s="526"/>
      <c r="H138" s="356" t="s">
        <v>2588</v>
      </c>
      <c r="I138" s="344" t="s">
        <v>2507</v>
      </c>
      <c r="J138" s="184">
        <v>0.25</v>
      </c>
      <c r="K138" s="57">
        <v>44743</v>
      </c>
      <c r="L138" s="57">
        <v>44864</v>
      </c>
      <c r="M138" s="58">
        <v>0</v>
      </c>
      <c r="N138" s="58">
        <v>0</v>
      </c>
      <c r="O138" s="58">
        <v>0.5</v>
      </c>
      <c r="P138" s="58">
        <v>1</v>
      </c>
      <c r="Q138" s="357" t="s">
        <v>1286</v>
      </c>
      <c r="R138" s="357" t="s">
        <v>1563</v>
      </c>
      <c r="S138" s="548"/>
      <c r="T138" s="518"/>
      <c r="U138" s="518"/>
      <c r="V138" s="357" t="s">
        <v>1652</v>
      </c>
      <c r="W138" s="357" t="s">
        <v>41</v>
      </c>
      <c r="X138" s="526"/>
      <c r="Y138" s="526" t="s">
        <v>1444</v>
      </c>
      <c r="Z138" s="526" t="s">
        <v>1547</v>
      </c>
      <c r="AA138" s="526" t="s">
        <v>1629</v>
      </c>
      <c r="AB138" s="526" t="s">
        <v>1336</v>
      </c>
      <c r="AC138" s="581"/>
      <c r="AD138" s="473"/>
      <c r="AE138" s="473"/>
    </row>
    <row r="139" spans="1:31" ht="45" customHeight="1" x14ac:dyDescent="0.25">
      <c r="A139" s="542" t="s">
        <v>1288</v>
      </c>
      <c r="B139" s="542" t="s">
        <v>4203</v>
      </c>
      <c r="C139" s="542" t="s">
        <v>2362</v>
      </c>
      <c r="D139" s="549" t="s">
        <v>2363</v>
      </c>
      <c r="E139" s="547" t="s">
        <v>2512</v>
      </c>
      <c r="F139" s="344" t="s">
        <v>2308</v>
      </c>
      <c r="G139" s="525" t="s">
        <v>3060</v>
      </c>
      <c r="H139" s="356" t="s">
        <v>2589</v>
      </c>
      <c r="I139" s="344" t="s">
        <v>2504</v>
      </c>
      <c r="J139" s="184">
        <v>0.25</v>
      </c>
      <c r="K139" s="57">
        <v>44743</v>
      </c>
      <c r="L139" s="57">
        <v>44772</v>
      </c>
      <c r="M139" s="58">
        <v>0</v>
      </c>
      <c r="N139" s="58">
        <v>0</v>
      </c>
      <c r="O139" s="58">
        <v>1</v>
      </c>
      <c r="P139" s="58">
        <v>1</v>
      </c>
      <c r="Q139" s="357" t="s">
        <v>1286</v>
      </c>
      <c r="R139" s="357" t="s">
        <v>1563</v>
      </c>
      <c r="S139" s="547" t="s">
        <v>2364</v>
      </c>
      <c r="T139" s="517" t="s">
        <v>40</v>
      </c>
      <c r="U139" s="517" t="s">
        <v>40</v>
      </c>
      <c r="V139" s="357" t="s">
        <v>1652</v>
      </c>
      <c r="W139" s="357" t="s">
        <v>41</v>
      </c>
      <c r="X139" s="525" t="s">
        <v>1389</v>
      </c>
      <c r="Y139" s="525" t="s">
        <v>1444</v>
      </c>
      <c r="Z139" s="525" t="s">
        <v>1548</v>
      </c>
      <c r="AA139" s="525" t="s">
        <v>1629</v>
      </c>
      <c r="AB139" s="525" t="s">
        <v>1336</v>
      </c>
      <c r="AC139" s="580" t="s">
        <v>2274</v>
      </c>
      <c r="AD139" s="473">
        <v>170901752</v>
      </c>
      <c r="AE139" s="473">
        <v>0</v>
      </c>
    </row>
    <row r="140" spans="1:31" ht="45" customHeight="1" x14ac:dyDescent="0.25">
      <c r="A140" s="542"/>
      <c r="B140" s="542"/>
      <c r="C140" s="542"/>
      <c r="D140" s="549"/>
      <c r="E140" s="550"/>
      <c r="F140" s="344" t="s">
        <v>2309</v>
      </c>
      <c r="G140" s="583"/>
      <c r="H140" s="356" t="s">
        <v>2590</v>
      </c>
      <c r="I140" s="344" t="s">
        <v>2505</v>
      </c>
      <c r="J140" s="184">
        <v>0.25</v>
      </c>
      <c r="K140" s="57">
        <v>44743</v>
      </c>
      <c r="L140" s="57">
        <v>44834</v>
      </c>
      <c r="M140" s="58">
        <v>0</v>
      </c>
      <c r="N140" s="58">
        <v>0</v>
      </c>
      <c r="O140" s="58">
        <v>0.5</v>
      </c>
      <c r="P140" s="58">
        <v>1</v>
      </c>
      <c r="Q140" s="357" t="s">
        <v>1286</v>
      </c>
      <c r="R140" s="357" t="s">
        <v>1563</v>
      </c>
      <c r="S140" s="550"/>
      <c r="T140" s="551"/>
      <c r="U140" s="551"/>
      <c r="V140" s="357" t="s">
        <v>1652</v>
      </c>
      <c r="W140" s="357" t="s">
        <v>41</v>
      </c>
      <c r="X140" s="583"/>
      <c r="Y140" s="583" t="s">
        <v>1444</v>
      </c>
      <c r="Z140" s="583" t="s">
        <v>1548</v>
      </c>
      <c r="AA140" s="583" t="s">
        <v>1629</v>
      </c>
      <c r="AB140" s="583" t="s">
        <v>1336</v>
      </c>
      <c r="AC140" s="582"/>
      <c r="AD140" s="473"/>
      <c r="AE140" s="473"/>
    </row>
    <row r="141" spans="1:31" ht="45" customHeight="1" x14ac:dyDescent="0.25">
      <c r="A141" s="542"/>
      <c r="B141" s="542"/>
      <c r="C141" s="542"/>
      <c r="D141" s="549"/>
      <c r="E141" s="550"/>
      <c r="F141" s="344" t="s">
        <v>2311</v>
      </c>
      <c r="G141" s="583"/>
      <c r="H141" s="356" t="s">
        <v>2591</v>
      </c>
      <c r="I141" s="344" t="s">
        <v>2506</v>
      </c>
      <c r="J141" s="184">
        <v>0.25</v>
      </c>
      <c r="K141" s="57">
        <v>44743</v>
      </c>
      <c r="L141" s="57">
        <v>44834</v>
      </c>
      <c r="M141" s="58">
        <v>0</v>
      </c>
      <c r="N141" s="58">
        <v>0</v>
      </c>
      <c r="O141" s="58">
        <v>0.5</v>
      </c>
      <c r="P141" s="58">
        <v>1</v>
      </c>
      <c r="Q141" s="357" t="s">
        <v>1286</v>
      </c>
      <c r="R141" s="357" t="s">
        <v>1563</v>
      </c>
      <c r="S141" s="550"/>
      <c r="T141" s="551"/>
      <c r="U141" s="551"/>
      <c r="V141" s="357" t="s">
        <v>1652</v>
      </c>
      <c r="W141" s="357" t="s">
        <v>41</v>
      </c>
      <c r="X141" s="583"/>
      <c r="Y141" s="583" t="s">
        <v>1444</v>
      </c>
      <c r="Z141" s="583" t="s">
        <v>1548</v>
      </c>
      <c r="AA141" s="583" t="s">
        <v>1629</v>
      </c>
      <c r="AB141" s="583" t="s">
        <v>1336</v>
      </c>
      <c r="AC141" s="582"/>
      <c r="AD141" s="473"/>
      <c r="AE141" s="473"/>
    </row>
    <row r="142" spans="1:31" ht="45" customHeight="1" x14ac:dyDescent="0.25">
      <c r="A142" s="542"/>
      <c r="B142" s="542"/>
      <c r="C142" s="542"/>
      <c r="D142" s="549"/>
      <c r="E142" s="548"/>
      <c r="F142" s="344" t="s">
        <v>2503</v>
      </c>
      <c r="G142" s="526"/>
      <c r="H142" s="356" t="s">
        <v>2592</v>
      </c>
      <c r="I142" s="344" t="s">
        <v>2507</v>
      </c>
      <c r="J142" s="184">
        <v>0.25</v>
      </c>
      <c r="K142" s="57">
        <v>44743</v>
      </c>
      <c r="L142" s="57">
        <v>44834</v>
      </c>
      <c r="M142" s="58">
        <v>0</v>
      </c>
      <c r="N142" s="58">
        <v>0</v>
      </c>
      <c r="O142" s="58">
        <v>0.5</v>
      </c>
      <c r="P142" s="58">
        <v>1</v>
      </c>
      <c r="Q142" s="357" t="s">
        <v>1286</v>
      </c>
      <c r="R142" s="357" t="s">
        <v>1563</v>
      </c>
      <c r="S142" s="548"/>
      <c r="T142" s="518"/>
      <c r="U142" s="518"/>
      <c r="V142" s="357" t="s">
        <v>1652</v>
      </c>
      <c r="W142" s="357" t="s">
        <v>41</v>
      </c>
      <c r="X142" s="526"/>
      <c r="Y142" s="526" t="s">
        <v>1444</v>
      </c>
      <c r="Z142" s="526" t="s">
        <v>1548</v>
      </c>
      <c r="AA142" s="526" t="s">
        <v>1629</v>
      </c>
      <c r="AB142" s="526" t="s">
        <v>1336</v>
      </c>
      <c r="AC142" s="581"/>
      <c r="AD142" s="473"/>
      <c r="AE142" s="473"/>
    </row>
    <row r="143" spans="1:31" ht="45" customHeight="1" x14ac:dyDescent="0.25">
      <c r="A143" s="542" t="s">
        <v>1288</v>
      </c>
      <c r="B143" s="542" t="s">
        <v>4203</v>
      </c>
      <c r="C143" s="542" t="s">
        <v>2365</v>
      </c>
      <c r="D143" s="549" t="s">
        <v>2366</v>
      </c>
      <c r="E143" s="547" t="s">
        <v>2512</v>
      </c>
      <c r="F143" s="344" t="s">
        <v>2308</v>
      </c>
      <c r="G143" s="525" t="s">
        <v>3060</v>
      </c>
      <c r="H143" s="356" t="s">
        <v>2593</v>
      </c>
      <c r="I143" s="344" t="s">
        <v>2504</v>
      </c>
      <c r="J143" s="184">
        <v>0.25</v>
      </c>
      <c r="K143" s="57">
        <v>44563</v>
      </c>
      <c r="L143" s="57">
        <v>44592</v>
      </c>
      <c r="M143" s="58">
        <v>1</v>
      </c>
      <c r="N143" s="58">
        <v>1</v>
      </c>
      <c r="O143" s="58">
        <v>1</v>
      </c>
      <c r="P143" s="58">
        <v>1</v>
      </c>
      <c r="Q143" s="357" t="s">
        <v>1286</v>
      </c>
      <c r="R143" s="357" t="s">
        <v>1563</v>
      </c>
      <c r="S143" s="547" t="s">
        <v>2367</v>
      </c>
      <c r="T143" s="517" t="s">
        <v>40</v>
      </c>
      <c r="U143" s="517" t="s">
        <v>40</v>
      </c>
      <c r="V143" s="357" t="s">
        <v>1652</v>
      </c>
      <c r="W143" s="357" t="s">
        <v>41</v>
      </c>
      <c r="X143" s="525" t="s">
        <v>1389</v>
      </c>
      <c r="Y143" s="525" t="s">
        <v>1444</v>
      </c>
      <c r="Z143" s="525" t="s">
        <v>1548</v>
      </c>
      <c r="AA143" s="525" t="s">
        <v>1629</v>
      </c>
      <c r="AB143" s="525" t="s">
        <v>1336</v>
      </c>
      <c r="AC143" s="580" t="s">
        <v>2274</v>
      </c>
      <c r="AD143" s="473">
        <v>5857609568</v>
      </c>
      <c r="AE143" s="473">
        <v>15360000</v>
      </c>
    </row>
    <row r="144" spans="1:31" ht="45" customHeight="1" x14ac:dyDescent="0.25">
      <c r="A144" s="542"/>
      <c r="B144" s="542"/>
      <c r="C144" s="542"/>
      <c r="D144" s="549"/>
      <c r="E144" s="550"/>
      <c r="F144" s="344" t="s">
        <v>2309</v>
      </c>
      <c r="G144" s="583"/>
      <c r="H144" s="356" t="s">
        <v>2594</v>
      </c>
      <c r="I144" s="344" t="s">
        <v>2505</v>
      </c>
      <c r="J144" s="184">
        <v>0.25</v>
      </c>
      <c r="K144" s="57">
        <v>44563</v>
      </c>
      <c r="L144" s="57">
        <v>44925</v>
      </c>
      <c r="M144" s="58">
        <v>0.25</v>
      </c>
      <c r="N144" s="58">
        <v>0.5</v>
      </c>
      <c r="O144" s="58">
        <v>0.75</v>
      </c>
      <c r="P144" s="58">
        <v>1</v>
      </c>
      <c r="Q144" s="357" t="s">
        <v>1286</v>
      </c>
      <c r="R144" s="357" t="s">
        <v>1563</v>
      </c>
      <c r="S144" s="550"/>
      <c r="T144" s="551"/>
      <c r="U144" s="551"/>
      <c r="V144" s="357" t="s">
        <v>1652</v>
      </c>
      <c r="W144" s="357" t="s">
        <v>41</v>
      </c>
      <c r="X144" s="583"/>
      <c r="Y144" s="583" t="s">
        <v>1444</v>
      </c>
      <c r="Z144" s="583" t="s">
        <v>1548</v>
      </c>
      <c r="AA144" s="583" t="s">
        <v>1629</v>
      </c>
      <c r="AB144" s="583" t="s">
        <v>1336</v>
      </c>
      <c r="AC144" s="582" t="s">
        <v>2274</v>
      </c>
      <c r="AD144" s="473"/>
      <c r="AE144" s="473"/>
    </row>
    <row r="145" spans="1:31" ht="45" customHeight="1" x14ac:dyDescent="0.25">
      <c r="A145" s="542"/>
      <c r="B145" s="542"/>
      <c r="C145" s="542"/>
      <c r="D145" s="549"/>
      <c r="E145" s="550"/>
      <c r="F145" s="344" t="s">
        <v>2311</v>
      </c>
      <c r="G145" s="583"/>
      <c r="H145" s="356" t="s">
        <v>2595</v>
      </c>
      <c r="I145" s="344" t="s">
        <v>2506</v>
      </c>
      <c r="J145" s="184">
        <v>0.25</v>
      </c>
      <c r="K145" s="57">
        <v>44563</v>
      </c>
      <c r="L145" s="57">
        <v>44925</v>
      </c>
      <c r="M145" s="58">
        <v>0.25</v>
      </c>
      <c r="N145" s="58">
        <v>0.5</v>
      </c>
      <c r="O145" s="58">
        <v>0.75</v>
      </c>
      <c r="P145" s="58">
        <v>1</v>
      </c>
      <c r="Q145" s="357" t="s">
        <v>1286</v>
      </c>
      <c r="R145" s="357" t="s">
        <v>1563</v>
      </c>
      <c r="S145" s="550"/>
      <c r="T145" s="551"/>
      <c r="U145" s="551"/>
      <c r="V145" s="357" t="s">
        <v>1652</v>
      </c>
      <c r="W145" s="357" t="s">
        <v>41</v>
      </c>
      <c r="X145" s="583"/>
      <c r="Y145" s="583" t="s">
        <v>1444</v>
      </c>
      <c r="Z145" s="583" t="s">
        <v>1548</v>
      </c>
      <c r="AA145" s="583" t="s">
        <v>1629</v>
      </c>
      <c r="AB145" s="583" t="s">
        <v>1336</v>
      </c>
      <c r="AC145" s="582" t="s">
        <v>2274</v>
      </c>
      <c r="AD145" s="473"/>
      <c r="AE145" s="473"/>
    </row>
    <row r="146" spans="1:31" ht="45" customHeight="1" x14ac:dyDescent="0.25">
      <c r="A146" s="542"/>
      <c r="B146" s="542"/>
      <c r="C146" s="542"/>
      <c r="D146" s="549"/>
      <c r="E146" s="548"/>
      <c r="F146" s="344" t="s">
        <v>2503</v>
      </c>
      <c r="G146" s="526"/>
      <c r="H146" s="356" t="s">
        <v>2596</v>
      </c>
      <c r="I146" s="344" t="s">
        <v>2507</v>
      </c>
      <c r="J146" s="184">
        <v>0.25</v>
      </c>
      <c r="K146" s="57">
        <v>44563</v>
      </c>
      <c r="L146" s="57">
        <v>44925</v>
      </c>
      <c r="M146" s="58">
        <v>0.25</v>
      </c>
      <c r="N146" s="58">
        <v>0.5</v>
      </c>
      <c r="O146" s="58">
        <v>0.75</v>
      </c>
      <c r="P146" s="58">
        <v>1</v>
      </c>
      <c r="Q146" s="357" t="s">
        <v>1286</v>
      </c>
      <c r="R146" s="357" t="s">
        <v>1563</v>
      </c>
      <c r="S146" s="548"/>
      <c r="T146" s="518"/>
      <c r="U146" s="518"/>
      <c r="V146" s="357" t="s">
        <v>1652</v>
      </c>
      <c r="W146" s="357" t="s">
        <v>41</v>
      </c>
      <c r="X146" s="526"/>
      <c r="Y146" s="526" t="s">
        <v>1444</v>
      </c>
      <c r="Z146" s="526" t="s">
        <v>1548</v>
      </c>
      <c r="AA146" s="526" t="s">
        <v>1629</v>
      </c>
      <c r="AB146" s="526" t="s">
        <v>1336</v>
      </c>
      <c r="AC146" s="581" t="s">
        <v>2274</v>
      </c>
      <c r="AD146" s="473"/>
      <c r="AE146" s="473"/>
    </row>
    <row r="147" spans="1:31" ht="45" customHeight="1" x14ac:dyDescent="0.25">
      <c r="A147" s="542" t="s">
        <v>1288</v>
      </c>
      <c r="B147" s="542" t="s">
        <v>4203</v>
      </c>
      <c r="C147" s="542" t="s">
        <v>2368</v>
      </c>
      <c r="D147" s="549" t="s">
        <v>4051</v>
      </c>
      <c r="E147" s="547" t="s">
        <v>2512</v>
      </c>
      <c r="F147" s="344" t="s">
        <v>2308</v>
      </c>
      <c r="G147" s="525" t="s">
        <v>3060</v>
      </c>
      <c r="H147" s="356" t="s">
        <v>2597</v>
      </c>
      <c r="I147" s="344" t="s">
        <v>2504</v>
      </c>
      <c r="J147" s="184">
        <v>0.25</v>
      </c>
      <c r="K147" s="57">
        <v>44743</v>
      </c>
      <c r="L147" s="57">
        <v>44772</v>
      </c>
      <c r="M147" s="58">
        <v>0</v>
      </c>
      <c r="N147" s="58">
        <v>0</v>
      </c>
      <c r="O147" s="58">
        <v>1</v>
      </c>
      <c r="P147" s="58">
        <v>1</v>
      </c>
      <c r="Q147" s="357" t="s">
        <v>1286</v>
      </c>
      <c r="R147" s="357" t="s">
        <v>1563</v>
      </c>
      <c r="S147" s="547" t="s">
        <v>2369</v>
      </c>
      <c r="T147" s="517" t="s">
        <v>40</v>
      </c>
      <c r="U147" s="517" t="s">
        <v>40</v>
      </c>
      <c r="V147" s="357" t="s">
        <v>1652</v>
      </c>
      <c r="W147" s="357" t="s">
        <v>41</v>
      </c>
      <c r="X147" s="525" t="s">
        <v>1389</v>
      </c>
      <c r="Y147" s="525" t="s">
        <v>1444</v>
      </c>
      <c r="Z147" s="525" t="s">
        <v>3782</v>
      </c>
      <c r="AA147" s="525" t="s">
        <v>1629</v>
      </c>
      <c r="AB147" s="525" t="s">
        <v>1336</v>
      </c>
      <c r="AC147" s="580"/>
      <c r="AD147" s="496">
        <v>8671592470</v>
      </c>
      <c r="AE147" s="473">
        <v>94000000</v>
      </c>
    </row>
    <row r="148" spans="1:31" ht="45" customHeight="1" x14ac:dyDescent="0.25">
      <c r="A148" s="542"/>
      <c r="B148" s="542"/>
      <c r="C148" s="542"/>
      <c r="D148" s="549"/>
      <c r="E148" s="550"/>
      <c r="F148" s="344" t="s">
        <v>2309</v>
      </c>
      <c r="G148" s="583"/>
      <c r="H148" s="356" t="s">
        <v>2598</v>
      </c>
      <c r="I148" s="344" t="s">
        <v>2505</v>
      </c>
      <c r="J148" s="184">
        <v>0.25</v>
      </c>
      <c r="K148" s="57">
        <v>44839</v>
      </c>
      <c r="L148" s="57">
        <v>44925</v>
      </c>
      <c r="M148" s="58">
        <v>0</v>
      </c>
      <c r="N148" s="58">
        <v>0</v>
      </c>
      <c r="O148" s="58">
        <v>0</v>
      </c>
      <c r="P148" s="58">
        <v>1</v>
      </c>
      <c r="Q148" s="357" t="s">
        <v>1286</v>
      </c>
      <c r="R148" s="357" t="s">
        <v>1563</v>
      </c>
      <c r="S148" s="550"/>
      <c r="T148" s="551"/>
      <c r="U148" s="551"/>
      <c r="V148" s="357" t="s">
        <v>1652</v>
      </c>
      <c r="W148" s="357" t="s">
        <v>41</v>
      </c>
      <c r="X148" s="583"/>
      <c r="Y148" s="583" t="s">
        <v>1444</v>
      </c>
      <c r="Z148" s="583" t="s">
        <v>2370</v>
      </c>
      <c r="AA148" s="583" t="s">
        <v>1629</v>
      </c>
      <c r="AB148" s="583" t="s">
        <v>1336</v>
      </c>
      <c r="AC148" s="582"/>
      <c r="AD148" s="496"/>
      <c r="AE148" s="473"/>
    </row>
    <row r="149" spans="1:31" ht="45" customHeight="1" x14ac:dyDescent="0.25">
      <c r="A149" s="542"/>
      <c r="B149" s="542"/>
      <c r="C149" s="542"/>
      <c r="D149" s="549"/>
      <c r="E149" s="550"/>
      <c r="F149" s="344" t="s">
        <v>2311</v>
      </c>
      <c r="G149" s="583"/>
      <c r="H149" s="356" t="s">
        <v>2599</v>
      </c>
      <c r="I149" s="344" t="s">
        <v>2506</v>
      </c>
      <c r="J149" s="184">
        <v>0.25</v>
      </c>
      <c r="K149" s="57">
        <v>44839</v>
      </c>
      <c r="L149" s="57">
        <v>44925</v>
      </c>
      <c r="M149" s="58">
        <v>0</v>
      </c>
      <c r="N149" s="58">
        <v>0</v>
      </c>
      <c r="O149" s="58">
        <v>0</v>
      </c>
      <c r="P149" s="58">
        <v>1</v>
      </c>
      <c r="Q149" s="357" t="s">
        <v>1286</v>
      </c>
      <c r="R149" s="357" t="s">
        <v>1563</v>
      </c>
      <c r="S149" s="550"/>
      <c r="T149" s="551"/>
      <c r="U149" s="551"/>
      <c r="V149" s="357" t="s">
        <v>1652</v>
      </c>
      <c r="W149" s="357" t="s">
        <v>41</v>
      </c>
      <c r="X149" s="583"/>
      <c r="Y149" s="583" t="s">
        <v>1444</v>
      </c>
      <c r="Z149" s="583" t="s">
        <v>2370</v>
      </c>
      <c r="AA149" s="583" t="s">
        <v>1629</v>
      </c>
      <c r="AB149" s="583" t="s">
        <v>1336</v>
      </c>
      <c r="AC149" s="582"/>
      <c r="AD149" s="496"/>
      <c r="AE149" s="473"/>
    </row>
    <row r="150" spans="1:31" ht="45" customHeight="1" x14ac:dyDescent="0.25">
      <c r="A150" s="542"/>
      <c r="B150" s="542"/>
      <c r="C150" s="542"/>
      <c r="D150" s="549"/>
      <c r="E150" s="548"/>
      <c r="F150" s="344" t="s">
        <v>2503</v>
      </c>
      <c r="G150" s="526"/>
      <c r="H150" s="356" t="s">
        <v>2600</v>
      </c>
      <c r="I150" s="344" t="s">
        <v>2507</v>
      </c>
      <c r="J150" s="184">
        <v>0.25</v>
      </c>
      <c r="K150" s="57">
        <v>44839</v>
      </c>
      <c r="L150" s="57">
        <v>44925</v>
      </c>
      <c r="M150" s="58">
        <v>0</v>
      </c>
      <c r="N150" s="58">
        <v>0</v>
      </c>
      <c r="O150" s="58">
        <v>0</v>
      </c>
      <c r="P150" s="58">
        <v>1</v>
      </c>
      <c r="Q150" s="357" t="s">
        <v>1286</v>
      </c>
      <c r="R150" s="357" t="s">
        <v>1563</v>
      </c>
      <c r="S150" s="548"/>
      <c r="T150" s="518"/>
      <c r="U150" s="518"/>
      <c r="V150" s="357" t="s">
        <v>1652</v>
      </c>
      <c r="W150" s="357" t="s">
        <v>41</v>
      </c>
      <c r="X150" s="526"/>
      <c r="Y150" s="526" t="s">
        <v>1444</v>
      </c>
      <c r="Z150" s="526" t="s">
        <v>2370</v>
      </c>
      <c r="AA150" s="526" t="s">
        <v>1629</v>
      </c>
      <c r="AB150" s="526" t="s">
        <v>1336</v>
      </c>
      <c r="AC150" s="581"/>
      <c r="AD150" s="496"/>
      <c r="AE150" s="473"/>
    </row>
    <row r="151" spans="1:31" ht="45" customHeight="1" x14ac:dyDescent="0.25">
      <c r="A151" s="542" t="s">
        <v>1288</v>
      </c>
      <c r="B151" s="542" t="s">
        <v>4203</v>
      </c>
      <c r="C151" s="542" t="s">
        <v>2371</v>
      </c>
      <c r="D151" s="549" t="s">
        <v>2372</v>
      </c>
      <c r="E151" s="547" t="s">
        <v>2512</v>
      </c>
      <c r="F151" s="344" t="s">
        <v>2308</v>
      </c>
      <c r="G151" s="525" t="s">
        <v>3060</v>
      </c>
      <c r="H151" s="356" t="s">
        <v>2601</v>
      </c>
      <c r="I151" s="344" t="s">
        <v>2504</v>
      </c>
      <c r="J151" s="184">
        <v>0.25</v>
      </c>
      <c r="K151" s="57">
        <v>44571</v>
      </c>
      <c r="L151" s="57">
        <v>44592</v>
      </c>
      <c r="M151" s="58">
        <v>1</v>
      </c>
      <c r="N151" s="58">
        <v>1</v>
      </c>
      <c r="O151" s="58">
        <v>1</v>
      </c>
      <c r="P151" s="58">
        <v>1</v>
      </c>
      <c r="Q151" s="357" t="s">
        <v>1286</v>
      </c>
      <c r="R151" s="357" t="s">
        <v>1563</v>
      </c>
      <c r="S151" s="547" t="s">
        <v>2373</v>
      </c>
      <c r="T151" s="517" t="s">
        <v>40</v>
      </c>
      <c r="U151" s="517" t="s">
        <v>40</v>
      </c>
      <c r="V151" s="357" t="s">
        <v>1652</v>
      </c>
      <c r="W151" s="357" t="s">
        <v>41</v>
      </c>
      <c r="X151" s="525" t="s">
        <v>1389</v>
      </c>
      <c r="Y151" s="525" t="s">
        <v>1444</v>
      </c>
      <c r="Z151" s="525" t="s">
        <v>1548</v>
      </c>
      <c r="AA151" s="525" t="s">
        <v>1629</v>
      </c>
      <c r="AB151" s="525" t="s">
        <v>1336</v>
      </c>
      <c r="AC151" s="580" t="s">
        <v>2274</v>
      </c>
      <c r="AD151" s="473">
        <v>192204012</v>
      </c>
      <c r="AE151" s="473">
        <v>133440000</v>
      </c>
    </row>
    <row r="152" spans="1:31" ht="45" customHeight="1" x14ac:dyDescent="0.25">
      <c r="A152" s="542"/>
      <c r="B152" s="542"/>
      <c r="C152" s="542"/>
      <c r="D152" s="549"/>
      <c r="E152" s="550"/>
      <c r="F152" s="344" t="s">
        <v>2309</v>
      </c>
      <c r="G152" s="583"/>
      <c r="H152" s="356" t="s">
        <v>2602</v>
      </c>
      <c r="I152" s="344" t="s">
        <v>2505</v>
      </c>
      <c r="J152" s="184">
        <v>0.25</v>
      </c>
      <c r="K152" s="57">
        <v>44571</v>
      </c>
      <c r="L152" s="57">
        <v>44926</v>
      </c>
      <c r="M152" s="58">
        <v>0.25</v>
      </c>
      <c r="N152" s="58">
        <v>0.5</v>
      </c>
      <c r="O152" s="58">
        <v>0.75</v>
      </c>
      <c r="P152" s="58">
        <v>1</v>
      </c>
      <c r="Q152" s="357" t="s">
        <v>1286</v>
      </c>
      <c r="R152" s="357" t="s">
        <v>1563</v>
      </c>
      <c r="S152" s="550"/>
      <c r="T152" s="551"/>
      <c r="U152" s="551"/>
      <c r="V152" s="357" t="s">
        <v>1652</v>
      </c>
      <c r="W152" s="357" t="s">
        <v>41</v>
      </c>
      <c r="X152" s="583"/>
      <c r="Y152" s="583" t="s">
        <v>1444</v>
      </c>
      <c r="Z152" s="583" t="s">
        <v>1548</v>
      </c>
      <c r="AA152" s="583"/>
      <c r="AB152" s="583" t="s">
        <v>1336</v>
      </c>
      <c r="AC152" s="582" t="s">
        <v>2274</v>
      </c>
      <c r="AD152" s="473"/>
      <c r="AE152" s="473"/>
    </row>
    <row r="153" spans="1:31" ht="45" customHeight="1" x14ac:dyDescent="0.25">
      <c r="A153" s="542"/>
      <c r="B153" s="542"/>
      <c r="C153" s="542"/>
      <c r="D153" s="549"/>
      <c r="E153" s="550"/>
      <c r="F153" s="344" t="s">
        <v>2311</v>
      </c>
      <c r="G153" s="583"/>
      <c r="H153" s="356" t="s">
        <v>2603</v>
      </c>
      <c r="I153" s="344" t="s">
        <v>2506</v>
      </c>
      <c r="J153" s="184">
        <v>0.25</v>
      </c>
      <c r="K153" s="57">
        <v>44571</v>
      </c>
      <c r="L153" s="57">
        <v>44926</v>
      </c>
      <c r="M153" s="58">
        <v>0.25</v>
      </c>
      <c r="N153" s="58">
        <v>0.5</v>
      </c>
      <c r="O153" s="58">
        <v>0.75</v>
      </c>
      <c r="P153" s="58">
        <v>1</v>
      </c>
      <c r="Q153" s="357" t="s">
        <v>1286</v>
      </c>
      <c r="R153" s="357" t="s">
        <v>1563</v>
      </c>
      <c r="S153" s="550"/>
      <c r="T153" s="551"/>
      <c r="U153" s="551"/>
      <c r="V153" s="357" t="s">
        <v>1652</v>
      </c>
      <c r="W153" s="357" t="s">
        <v>41</v>
      </c>
      <c r="X153" s="583"/>
      <c r="Y153" s="583" t="s">
        <v>1444</v>
      </c>
      <c r="Z153" s="583" t="s">
        <v>1548</v>
      </c>
      <c r="AA153" s="583"/>
      <c r="AB153" s="583" t="s">
        <v>1336</v>
      </c>
      <c r="AC153" s="582" t="s">
        <v>2274</v>
      </c>
      <c r="AD153" s="473"/>
      <c r="AE153" s="473"/>
    </row>
    <row r="154" spans="1:31" ht="45" customHeight="1" x14ac:dyDescent="0.25">
      <c r="A154" s="542"/>
      <c r="B154" s="542"/>
      <c r="C154" s="542"/>
      <c r="D154" s="549"/>
      <c r="E154" s="548"/>
      <c r="F154" s="344" t="s">
        <v>2503</v>
      </c>
      <c r="G154" s="526"/>
      <c r="H154" s="356" t="s">
        <v>2604</v>
      </c>
      <c r="I154" s="344" t="s">
        <v>2507</v>
      </c>
      <c r="J154" s="184">
        <v>0.25</v>
      </c>
      <c r="K154" s="57">
        <v>44571</v>
      </c>
      <c r="L154" s="57">
        <v>44926</v>
      </c>
      <c r="M154" s="58">
        <v>0.25</v>
      </c>
      <c r="N154" s="58">
        <v>0.5</v>
      </c>
      <c r="O154" s="58">
        <v>0.75</v>
      </c>
      <c r="P154" s="58">
        <v>1</v>
      </c>
      <c r="Q154" s="357" t="s">
        <v>1286</v>
      </c>
      <c r="R154" s="357" t="s">
        <v>1563</v>
      </c>
      <c r="S154" s="548"/>
      <c r="T154" s="518"/>
      <c r="U154" s="518"/>
      <c r="V154" s="357" t="s">
        <v>1652</v>
      </c>
      <c r="W154" s="357" t="s">
        <v>41</v>
      </c>
      <c r="X154" s="526"/>
      <c r="Y154" s="526" t="s">
        <v>1444</v>
      </c>
      <c r="Z154" s="526" t="s">
        <v>1548</v>
      </c>
      <c r="AA154" s="526"/>
      <c r="AB154" s="526" t="s">
        <v>1336</v>
      </c>
      <c r="AC154" s="581" t="s">
        <v>2274</v>
      </c>
      <c r="AD154" s="473"/>
      <c r="AE154" s="473"/>
    </row>
    <row r="155" spans="1:31" ht="45" customHeight="1" x14ac:dyDescent="0.25">
      <c r="A155" s="542" t="s">
        <v>1288</v>
      </c>
      <c r="B155" s="542" t="s">
        <v>4203</v>
      </c>
      <c r="C155" s="542" t="s">
        <v>2374</v>
      </c>
      <c r="D155" s="549" t="s">
        <v>3783</v>
      </c>
      <c r="E155" s="547" t="s">
        <v>2512</v>
      </c>
      <c r="F155" s="344" t="s">
        <v>2308</v>
      </c>
      <c r="G155" s="525" t="s">
        <v>3060</v>
      </c>
      <c r="H155" s="356" t="s">
        <v>2605</v>
      </c>
      <c r="I155" s="344" t="s">
        <v>2504</v>
      </c>
      <c r="J155" s="184">
        <v>0.25</v>
      </c>
      <c r="K155" s="57">
        <v>44571</v>
      </c>
      <c r="L155" s="57">
        <v>44592</v>
      </c>
      <c r="M155" s="58">
        <v>1</v>
      </c>
      <c r="N155" s="58">
        <v>1</v>
      </c>
      <c r="O155" s="58">
        <v>1</v>
      </c>
      <c r="P155" s="58">
        <v>1</v>
      </c>
      <c r="Q155" s="357" t="s">
        <v>1286</v>
      </c>
      <c r="R155" s="357" t="s">
        <v>1563</v>
      </c>
      <c r="S155" s="547" t="s">
        <v>3784</v>
      </c>
      <c r="T155" s="517" t="s">
        <v>40</v>
      </c>
      <c r="U155" s="517" t="s">
        <v>40</v>
      </c>
      <c r="V155" s="357" t="s">
        <v>1652</v>
      </c>
      <c r="W155" s="357" t="s">
        <v>41</v>
      </c>
      <c r="X155" s="525" t="s">
        <v>1389</v>
      </c>
      <c r="Y155" s="525" t="s">
        <v>1444</v>
      </c>
      <c r="Z155" s="525" t="s">
        <v>1548</v>
      </c>
      <c r="AA155" s="525" t="s">
        <v>1629</v>
      </c>
      <c r="AB155" s="525" t="s">
        <v>1336</v>
      </c>
      <c r="AC155" s="580" t="s">
        <v>2274</v>
      </c>
      <c r="AD155" s="473">
        <v>39522505</v>
      </c>
      <c r="AE155" s="473">
        <v>133440000</v>
      </c>
    </row>
    <row r="156" spans="1:31" ht="45" customHeight="1" x14ac:dyDescent="0.25">
      <c r="A156" s="542"/>
      <c r="B156" s="542"/>
      <c r="C156" s="542"/>
      <c r="D156" s="549"/>
      <c r="E156" s="550"/>
      <c r="F156" s="344" t="s">
        <v>2309</v>
      </c>
      <c r="G156" s="583"/>
      <c r="H156" s="356" t="s">
        <v>2606</v>
      </c>
      <c r="I156" s="344" t="s">
        <v>2505</v>
      </c>
      <c r="J156" s="184">
        <v>0.25</v>
      </c>
      <c r="K156" s="57">
        <v>44571</v>
      </c>
      <c r="L156" s="57">
        <v>44926</v>
      </c>
      <c r="M156" s="58">
        <v>0.25</v>
      </c>
      <c r="N156" s="58">
        <v>0.5</v>
      </c>
      <c r="O156" s="58">
        <v>0.75</v>
      </c>
      <c r="P156" s="58">
        <v>1</v>
      </c>
      <c r="Q156" s="357" t="s">
        <v>1286</v>
      </c>
      <c r="R156" s="357" t="s">
        <v>1563</v>
      </c>
      <c r="S156" s="550"/>
      <c r="T156" s="551"/>
      <c r="U156" s="551"/>
      <c r="V156" s="357" t="s">
        <v>1652</v>
      </c>
      <c r="W156" s="357" t="s">
        <v>41</v>
      </c>
      <c r="X156" s="583"/>
      <c r="Y156" s="583" t="s">
        <v>1444</v>
      </c>
      <c r="Z156" s="583" t="s">
        <v>1548</v>
      </c>
      <c r="AA156" s="583" t="s">
        <v>1629</v>
      </c>
      <c r="AB156" s="583" t="s">
        <v>1336</v>
      </c>
      <c r="AC156" s="582" t="s">
        <v>2274</v>
      </c>
      <c r="AD156" s="473"/>
      <c r="AE156" s="473"/>
    </row>
    <row r="157" spans="1:31" ht="45" customHeight="1" x14ac:dyDescent="0.25">
      <c r="A157" s="542"/>
      <c r="B157" s="542"/>
      <c r="C157" s="542"/>
      <c r="D157" s="549"/>
      <c r="E157" s="550"/>
      <c r="F157" s="344" t="s">
        <v>2311</v>
      </c>
      <c r="G157" s="583"/>
      <c r="H157" s="356" t="s">
        <v>2607</v>
      </c>
      <c r="I157" s="344" t="s">
        <v>2506</v>
      </c>
      <c r="J157" s="184">
        <v>0.25</v>
      </c>
      <c r="K157" s="57">
        <v>44571</v>
      </c>
      <c r="L157" s="57">
        <v>44926</v>
      </c>
      <c r="M157" s="58">
        <v>0.25</v>
      </c>
      <c r="N157" s="58">
        <v>0.5</v>
      </c>
      <c r="O157" s="58">
        <v>0.75</v>
      </c>
      <c r="P157" s="58">
        <v>1</v>
      </c>
      <c r="Q157" s="357" t="s">
        <v>1286</v>
      </c>
      <c r="R157" s="357" t="s">
        <v>1563</v>
      </c>
      <c r="S157" s="550"/>
      <c r="T157" s="551"/>
      <c r="U157" s="551"/>
      <c r="V157" s="357" t="s">
        <v>1652</v>
      </c>
      <c r="W157" s="357" t="s">
        <v>41</v>
      </c>
      <c r="X157" s="583"/>
      <c r="Y157" s="583" t="s">
        <v>1444</v>
      </c>
      <c r="Z157" s="583" t="s">
        <v>1548</v>
      </c>
      <c r="AA157" s="583" t="s">
        <v>1629</v>
      </c>
      <c r="AB157" s="583" t="s">
        <v>1336</v>
      </c>
      <c r="AC157" s="582" t="s">
        <v>2274</v>
      </c>
      <c r="AD157" s="473"/>
      <c r="AE157" s="473"/>
    </row>
    <row r="158" spans="1:31" ht="45" customHeight="1" x14ac:dyDescent="0.25">
      <c r="A158" s="542"/>
      <c r="B158" s="542"/>
      <c r="C158" s="542"/>
      <c r="D158" s="549"/>
      <c r="E158" s="548"/>
      <c r="F158" s="344" t="s">
        <v>2503</v>
      </c>
      <c r="G158" s="526"/>
      <c r="H158" s="356" t="s">
        <v>2608</v>
      </c>
      <c r="I158" s="344" t="s">
        <v>2507</v>
      </c>
      <c r="J158" s="184">
        <v>0.25</v>
      </c>
      <c r="K158" s="57">
        <v>44571</v>
      </c>
      <c r="L158" s="57">
        <v>44926</v>
      </c>
      <c r="M158" s="58">
        <v>0.25</v>
      </c>
      <c r="N158" s="58">
        <v>0.5</v>
      </c>
      <c r="O158" s="58">
        <v>0.75</v>
      </c>
      <c r="P158" s="58">
        <v>1</v>
      </c>
      <c r="Q158" s="357" t="s">
        <v>1286</v>
      </c>
      <c r="R158" s="357" t="s">
        <v>1563</v>
      </c>
      <c r="S158" s="548"/>
      <c r="T158" s="518"/>
      <c r="U158" s="518"/>
      <c r="V158" s="357" t="s">
        <v>1652</v>
      </c>
      <c r="W158" s="357" t="s">
        <v>41</v>
      </c>
      <c r="X158" s="526"/>
      <c r="Y158" s="526" t="s">
        <v>1444</v>
      </c>
      <c r="Z158" s="526" t="s">
        <v>1548</v>
      </c>
      <c r="AA158" s="526" t="s">
        <v>1629</v>
      </c>
      <c r="AB158" s="526" t="s">
        <v>1336</v>
      </c>
      <c r="AC158" s="581" t="s">
        <v>2274</v>
      </c>
      <c r="AD158" s="473"/>
      <c r="AE158" s="473"/>
    </row>
    <row r="159" spans="1:31" ht="45" customHeight="1" x14ac:dyDescent="0.25">
      <c r="A159" s="542" t="s">
        <v>1288</v>
      </c>
      <c r="B159" s="542" t="s">
        <v>4203</v>
      </c>
      <c r="C159" s="542" t="s">
        <v>2375</v>
      </c>
      <c r="D159" s="549" t="s">
        <v>2376</v>
      </c>
      <c r="E159" s="547" t="s">
        <v>2512</v>
      </c>
      <c r="F159" s="344" t="s">
        <v>2308</v>
      </c>
      <c r="G159" s="525" t="s">
        <v>3060</v>
      </c>
      <c r="H159" s="356" t="s">
        <v>2609</v>
      </c>
      <c r="I159" s="344" t="s">
        <v>2504</v>
      </c>
      <c r="J159" s="184">
        <v>0.25</v>
      </c>
      <c r="K159" s="57">
        <v>44571</v>
      </c>
      <c r="L159" s="57">
        <v>44592</v>
      </c>
      <c r="M159" s="58">
        <v>1</v>
      </c>
      <c r="N159" s="58">
        <v>1</v>
      </c>
      <c r="O159" s="58">
        <v>1</v>
      </c>
      <c r="P159" s="58">
        <v>1</v>
      </c>
      <c r="Q159" s="357" t="s">
        <v>1286</v>
      </c>
      <c r="R159" s="357" t="s">
        <v>1563</v>
      </c>
      <c r="S159" s="547" t="s">
        <v>2377</v>
      </c>
      <c r="T159" s="517" t="s">
        <v>40</v>
      </c>
      <c r="U159" s="517" t="s">
        <v>40</v>
      </c>
      <c r="V159" s="357" t="s">
        <v>1652</v>
      </c>
      <c r="W159" s="357" t="s">
        <v>41</v>
      </c>
      <c r="X159" s="525" t="s">
        <v>1389</v>
      </c>
      <c r="Y159" s="525" t="s">
        <v>1444</v>
      </c>
      <c r="Z159" s="525" t="s">
        <v>1548</v>
      </c>
      <c r="AA159" s="525" t="s">
        <v>1629</v>
      </c>
      <c r="AB159" s="525" t="s">
        <v>1336</v>
      </c>
      <c r="AC159" s="580" t="s">
        <v>2274</v>
      </c>
      <c r="AD159" s="473">
        <v>6778912</v>
      </c>
      <c r="AE159" s="473">
        <v>133440000</v>
      </c>
    </row>
    <row r="160" spans="1:31" ht="45" customHeight="1" x14ac:dyDescent="0.25">
      <c r="A160" s="542"/>
      <c r="B160" s="542"/>
      <c r="C160" s="542"/>
      <c r="D160" s="549"/>
      <c r="E160" s="550"/>
      <c r="F160" s="344" t="s">
        <v>2309</v>
      </c>
      <c r="G160" s="583"/>
      <c r="H160" s="356" t="s">
        <v>2610</v>
      </c>
      <c r="I160" s="344" t="s">
        <v>2505</v>
      </c>
      <c r="J160" s="184">
        <v>0.25</v>
      </c>
      <c r="K160" s="57">
        <v>44571</v>
      </c>
      <c r="L160" s="57">
        <v>44926</v>
      </c>
      <c r="M160" s="58">
        <v>0.25</v>
      </c>
      <c r="N160" s="58">
        <v>0.5</v>
      </c>
      <c r="O160" s="58">
        <v>0.75</v>
      </c>
      <c r="P160" s="58">
        <v>1</v>
      </c>
      <c r="Q160" s="357" t="s">
        <v>1286</v>
      </c>
      <c r="R160" s="357" t="s">
        <v>1563</v>
      </c>
      <c r="S160" s="550"/>
      <c r="T160" s="551"/>
      <c r="U160" s="551"/>
      <c r="V160" s="357" t="s">
        <v>1652</v>
      </c>
      <c r="W160" s="357" t="s">
        <v>41</v>
      </c>
      <c r="X160" s="583"/>
      <c r="Y160" s="583" t="s">
        <v>1444</v>
      </c>
      <c r="Z160" s="583" t="s">
        <v>1548</v>
      </c>
      <c r="AA160" s="583" t="s">
        <v>1629</v>
      </c>
      <c r="AB160" s="583" t="s">
        <v>1336</v>
      </c>
      <c r="AC160" s="582" t="s">
        <v>2274</v>
      </c>
      <c r="AD160" s="473"/>
      <c r="AE160" s="473"/>
    </row>
    <row r="161" spans="1:31" ht="45" customHeight="1" x14ac:dyDescent="0.25">
      <c r="A161" s="542"/>
      <c r="B161" s="542"/>
      <c r="C161" s="542"/>
      <c r="D161" s="549"/>
      <c r="E161" s="550"/>
      <c r="F161" s="344" t="s">
        <v>2311</v>
      </c>
      <c r="G161" s="583"/>
      <c r="H161" s="356" t="s">
        <v>2611</v>
      </c>
      <c r="I161" s="344" t="s">
        <v>2506</v>
      </c>
      <c r="J161" s="184">
        <v>0.25</v>
      </c>
      <c r="K161" s="57">
        <v>44571</v>
      </c>
      <c r="L161" s="57">
        <v>44926</v>
      </c>
      <c r="M161" s="58">
        <v>0.25</v>
      </c>
      <c r="N161" s="58">
        <v>0.5</v>
      </c>
      <c r="O161" s="58">
        <v>0.75</v>
      </c>
      <c r="P161" s="58">
        <v>1</v>
      </c>
      <c r="Q161" s="357" t="s">
        <v>1286</v>
      </c>
      <c r="R161" s="357" t="s">
        <v>1563</v>
      </c>
      <c r="S161" s="550"/>
      <c r="T161" s="551"/>
      <c r="U161" s="551"/>
      <c r="V161" s="357" t="s">
        <v>1652</v>
      </c>
      <c r="W161" s="357" t="s">
        <v>41</v>
      </c>
      <c r="X161" s="583"/>
      <c r="Y161" s="583" t="s">
        <v>1444</v>
      </c>
      <c r="Z161" s="583" t="s">
        <v>1548</v>
      </c>
      <c r="AA161" s="583" t="s">
        <v>1629</v>
      </c>
      <c r="AB161" s="583" t="s">
        <v>1336</v>
      </c>
      <c r="AC161" s="582" t="s">
        <v>2274</v>
      </c>
      <c r="AD161" s="473"/>
      <c r="AE161" s="473"/>
    </row>
    <row r="162" spans="1:31" ht="45" customHeight="1" x14ac:dyDescent="0.25">
      <c r="A162" s="542"/>
      <c r="B162" s="542"/>
      <c r="C162" s="542"/>
      <c r="D162" s="549"/>
      <c r="E162" s="548"/>
      <c r="F162" s="344" t="s">
        <v>2503</v>
      </c>
      <c r="G162" s="526"/>
      <c r="H162" s="356" t="s">
        <v>2612</v>
      </c>
      <c r="I162" s="344" t="s">
        <v>2507</v>
      </c>
      <c r="J162" s="184">
        <v>0.25</v>
      </c>
      <c r="K162" s="57">
        <v>44571</v>
      </c>
      <c r="L162" s="57">
        <v>44926</v>
      </c>
      <c r="M162" s="58">
        <v>0.25</v>
      </c>
      <c r="N162" s="58">
        <v>0.5</v>
      </c>
      <c r="O162" s="58">
        <v>0.75</v>
      </c>
      <c r="P162" s="58">
        <v>1</v>
      </c>
      <c r="Q162" s="357" t="s">
        <v>1286</v>
      </c>
      <c r="R162" s="357" t="s">
        <v>1563</v>
      </c>
      <c r="S162" s="548"/>
      <c r="T162" s="518"/>
      <c r="U162" s="518"/>
      <c r="V162" s="357" t="s">
        <v>1652</v>
      </c>
      <c r="W162" s="357" t="s">
        <v>41</v>
      </c>
      <c r="X162" s="526"/>
      <c r="Y162" s="526" t="s">
        <v>1444</v>
      </c>
      <c r="Z162" s="526" t="s">
        <v>1548</v>
      </c>
      <c r="AA162" s="526" t="s">
        <v>1629</v>
      </c>
      <c r="AB162" s="526" t="s">
        <v>1336</v>
      </c>
      <c r="AC162" s="581" t="s">
        <v>2274</v>
      </c>
      <c r="AD162" s="473"/>
      <c r="AE162" s="473"/>
    </row>
    <row r="163" spans="1:31" ht="45" customHeight="1" x14ac:dyDescent="0.25">
      <c r="A163" s="542" t="s">
        <v>1288</v>
      </c>
      <c r="B163" s="542" t="s">
        <v>4203</v>
      </c>
      <c r="C163" s="542" t="s">
        <v>2378</v>
      </c>
      <c r="D163" s="549" t="s">
        <v>2379</v>
      </c>
      <c r="E163" s="547" t="s">
        <v>2512</v>
      </c>
      <c r="F163" s="344" t="s">
        <v>2308</v>
      </c>
      <c r="G163" s="525" t="s">
        <v>3060</v>
      </c>
      <c r="H163" s="356" t="s">
        <v>2613</v>
      </c>
      <c r="I163" s="344" t="s">
        <v>2504</v>
      </c>
      <c r="J163" s="184">
        <v>0.25</v>
      </c>
      <c r="K163" s="57">
        <v>44571</v>
      </c>
      <c r="L163" s="57">
        <v>44592</v>
      </c>
      <c r="M163" s="58">
        <v>1</v>
      </c>
      <c r="N163" s="58">
        <v>1</v>
      </c>
      <c r="O163" s="58">
        <v>1</v>
      </c>
      <c r="P163" s="58">
        <v>1</v>
      </c>
      <c r="Q163" s="357" t="s">
        <v>1286</v>
      </c>
      <c r="R163" s="357" t="s">
        <v>1563</v>
      </c>
      <c r="S163" s="547" t="s">
        <v>2380</v>
      </c>
      <c r="T163" s="517" t="s">
        <v>40</v>
      </c>
      <c r="U163" s="517" t="s">
        <v>40</v>
      </c>
      <c r="V163" s="357" t="s">
        <v>1652</v>
      </c>
      <c r="W163" s="357" t="s">
        <v>41</v>
      </c>
      <c r="X163" s="525" t="s">
        <v>1389</v>
      </c>
      <c r="Y163" s="525" t="s">
        <v>1444</v>
      </c>
      <c r="Z163" s="525" t="s">
        <v>1548</v>
      </c>
      <c r="AA163" s="525" t="s">
        <v>1629</v>
      </c>
      <c r="AB163" s="525" t="s">
        <v>1336</v>
      </c>
      <c r="AC163" s="580" t="s">
        <v>2274</v>
      </c>
      <c r="AD163" s="473">
        <v>20117292107</v>
      </c>
      <c r="AE163" s="473">
        <v>133440000</v>
      </c>
    </row>
    <row r="164" spans="1:31" ht="45" customHeight="1" x14ac:dyDescent="0.25">
      <c r="A164" s="542"/>
      <c r="B164" s="542"/>
      <c r="C164" s="542"/>
      <c r="D164" s="549"/>
      <c r="E164" s="550"/>
      <c r="F164" s="344" t="s">
        <v>2309</v>
      </c>
      <c r="G164" s="583"/>
      <c r="H164" s="356" t="s">
        <v>2614</v>
      </c>
      <c r="I164" s="344" t="s">
        <v>2505</v>
      </c>
      <c r="J164" s="184">
        <v>0.25</v>
      </c>
      <c r="K164" s="57">
        <v>44571</v>
      </c>
      <c r="L164" s="57">
        <v>44926</v>
      </c>
      <c r="M164" s="58">
        <v>0.25</v>
      </c>
      <c r="N164" s="58">
        <v>0.5</v>
      </c>
      <c r="O164" s="58">
        <v>0.75</v>
      </c>
      <c r="P164" s="58">
        <v>1</v>
      </c>
      <c r="Q164" s="357" t="s">
        <v>1286</v>
      </c>
      <c r="R164" s="357" t="s">
        <v>1563</v>
      </c>
      <c r="S164" s="550"/>
      <c r="T164" s="551"/>
      <c r="U164" s="551"/>
      <c r="V164" s="357" t="s">
        <v>1652</v>
      </c>
      <c r="W164" s="357" t="s">
        <v>41</v>
      </c>
      <c r="X164" s="583"/>
      <c r="Y164" s="583"/>
      <c r="Z164" s="583" t="s">
        <v>1548</v>
      </c>
      <c r="AA164" s="583" t="s">
        <v>1629</v>
      </c>
      <c r="AB164" s="583" t="s">
        <v>1336</v>
      </c>
      <c r="AC164" s="582" t="s">
        <v>2274</v>
      </c>
      <c r="AD164" s="473"/>
      <c r="AE164" s="473"/>
    </row>
    <row r="165" spans="1:31" ht="45" customHeight="1" x14ac:dyDescent="0.25">
      <c r="A165" s="542"/>
      <c r="B165" s="542"/>
      <c r="C165" s="542"/>
      <c r="D165" s="549"/>
      <c r="E165" s="550"/>
      <c r="F165" s="344" t="s">
        <v>2311</v>
      </c>
      <c r="G165" s="583"/>
      <c r="H165" s="356" t="s">
        <v>2615</v>
      </c>
      <c r="I165" s="344" t="s">
        <v>2506</v>
      </c>
      <c r="J165" s="184">
        <v>0.25</v>
      </c>
      <c r="K165" s="57">
        <v>44571</v>
      </c>
      <c r="L165" s="57">
        <v>44926</v>
      </c>
      <c r="M165" s="58">
        <v>0.25</v>
      </c>
      <c r="N165" s="58">
        <v>0.5</v>
      </c>
      <c r="O165" s="58">
        <v>0.75</v>
      </c>
      <c r="P165" s="58">
        <v>1</v>
      </c>
      <c r="Q165" s="357" t="s">
        <v>1286</v>
      </c>
      <c r="R165" s="357" t="s">
        <v>1563</v>
      </c>
      <c r="S165" s="550"/>
      <c r="T165" s="551"/>
      <c r="U165" s="551"/>
      <c r="V165" s="357" t="s">
        <v>1652</v>
      </c>
      <c r="W165" s="357" t="s">
        <v>41</v>
      </c>
      <c r="X165" s="583"/>
      <c r="Y165" s="583"/>
      <c r="Z165" s="583" t="s">
        <v>1548</v>
      </c>
      <c r="AA165" s="583" t="s">
        <v>1629</v>
      </c>
      <c r="AB165" s="583" t="s">
        <v>1336</v>
      </c>
      <c r="AC165" s="582" t="s">
        <v>2274</v>
      </c>
      <c r="AD165" s="473"/>
      <c r="AE165" s="473"/>
    </row>
    <row r="166" spans="1:31" ht="45" customHeight="1" x14ac:dyDescent="0.25">
      <c r="A166" s="542"/>
      <c r="B166" s="542"/>
      <c r="C166" s="542"/>
      <c r="D166" s="549"/>
      <c r="E166" s="548"/>
      <c r="F166" s="344" t="s">
        <v>2503</v>
      </c>
      <c r="G166" s="526"/>
      <c r="H166" s="356" t="s">
        <v>2616</v>
      </c>
      <c r="I166" s="344" t="s">
        <v>2507</v>
      </c>
      <c r="J166" s="184">
        <v>0.25</v>
      </c>
      <c r="K166" s="57">
        <v>44571</v>
      </c>
      <c r="L166" s="57">
        <v>44926</v>
      </c>
      <c r="M166" s="58">
        <v>0.25</v>
      </c>
      <c r="N166" s="58">
        <v>0.5</v>
      </c>
      <c r="O166" s="58">
        <v>0.75</v>
      </c>
      <c r="P166" s="58">
        <v>1</v>
      </c>
      <c r="Q166" s="357" t="s">
        <v>1286</v>
      </c>
      <c r="R166" s="357" t="s">
        <v>1563</v>
      </c>
      <c r="S166" s="548"/>
      <c r="T166" s="518"/>
      <c r="U166" s="518"/>
      <c r="V166" s="357" t="s">
        <v>1652</v>
      </c>
      <c r="W166" s="357" t="s">
        <v>41</v>
      </c>
      <c r="X166" s="526"/>
      <c r="Y166" s="526"/>
      <c r="Z166" s="526" t="s">
        <v>1548</v>
      </c>
      <c r="AA166" s="526" t="s">
        <v>1629</v>
      </c>
      <c r="AB166" s="526" t="s">
        <v>1336</v>
      </c>
      <c r="AC166" s="581" t="s">
        <v>2274</v>
      </c>
      <c r="AD166" s="473"/>
      <c r="AE166" s="473"/>
    </row>
    <row r="167" spans="1:31" ht="45" customHeight="1" x14ac:dyDescent="0.25">
      <c r="A167" s="542" t="s">
        <v>1288</v>
      </c>
      <c r="B167" s="542" t="s">
        <v>4203</v>
      </c>
      <c r="C167" s="542" t="s">
        <v>2381</v>
      </c>
      <c r="D167" s="549" t="s">
        <v>2382</v>
      </c>
      <c r="E167" s="547" t="s">
        <v>2512</v>
      </c>
      <c r="F167" s="344" t="s">
        <v>2308</v>
      </c>
      <c r="G167" s="525" t="s">
        <v>3060</v>
      </c>
      <c r="H167" s="356" t="s">
        <v>2617</v>
      </c>
      <c r="I167" s="344" t="s">
        <v>2504</v>
      </c>
      <c r="J167" s="184">
        <v>0.25</v>
      </c>
      <c r="K167" s="57">
        <v>44563</v>
      </c>
      <c r="L167" s="57">
        <v>44591</v>
      </c>
      <c r="M167" s="58">
        <v>1</v>
      </c>
      <c r="N167" s="58">
        <v>1</v>
      </c>
      <c r="O167" s="58">
        <v>1</v>
      </c>
      <c r="P167" s="58">
        <v>1</v>
      </c>
      <c r="Q167" s="357" t="s">
        <v>1286</v>
      </c>
      <c r="R167" s="357" t="s">
        <v>1563</v>
      </c>
      <c r="S167" s="547" t="s">
        <v>2383</v>
      </c>
      <c r="T167" s="517" t="s">
        <v>40</v>
      </c>
      <c r="U167" s="517" t="s">
        <v>40</v>
      </c>
      <c r="V167" s="357" t="s">
        <v>1652</v>
      </c>
      <c r="W167" s="357" t="s">
        <v>41</v>
      </c>
      <c r="X167" s="525" t="s">
        <v>1389</v>
      </c>
      <c r="Y167" s="525" t="s">
        <v>1444</v>
      </c>
      <c r="Z167" s="525" t="s">
        <v>1548</v>
      </c>
      <c r="AA167" s="525" t="s">
        <v>1629</v>
      </c>
      <c r="AB167" s="525" t="s">
        <v>1336</v>
      </c>
      <c r="AC167" s="580" t="s">
        <v>2274</v>
      </c>
      <c r="AD167" s="473">
        <v>7401350320</v>
      </c>
      <c r="AE167" s="473">
        <v>41803200</v>
      </c>
    </row>
    <row r="168" spans="1:31" ht="45" customHeight="1" x14ac:dyDescent="0.25">
      <c r="A168" s="542"/>
      <c r="B168" s="542"/>
      <c r="C168" s="542"/>
      <c r="D168" s="549"/>
      <c r="E168" s="550"/>
      <c r="F168" s="344" t="s">
        <v>2309</v>
      </c>
      <c r="G168" s="583"/>
      <c r="H168" s="356" t="s">
        <v>2618</v>
      </c>
      <c r="I168" s="344" t="s">
        <v>2505</v>
      </c>
      <c r="J168" s="184">
        <v>0.25</v>
      </c>
      <c r="K168" s="57">
        <v>44563</v>
      </c>
      <c r="L168" s="57">
        <v>44925</v>
      </c>
      <c r="M168" s="58">
        <v>0.25</v>
      </c>
      <c r="N168" s="58">
        <v>0.5</v>
      </c>
      <c r="O168" s="58">
        <v>0.75</v>
      </c>
      <c r="P168" s="58">
        <v>1</v>
      </c>
      <c r="Q168" s="357" t="s">
        <v>1286</v>
      </c>
      <c r="R168" s="357" t="s">
        <v>1563</v>
      </c>
      <c r="S168" s="550"/>
      <c r="T168" s="551"/>
      <c r="U168" s="551"/>
      <c r="V168" s="357" t="s">
        <v>1652</v>
      </c>
      <c r="W168" s="357" t="s">
        <v>41</v>
      </c>
      <c r="X168" s="583"/>
      <c r="Y168" s="583" t="s">
        <v>1444</v>
      </c>
      <c r="Z168" s="583" t="s">
        <v>1548</v>
      </c>
      <c r="AA168" s="583" t="s">
        <v>1629</v>
      </c>
      <c r="AB168" s="583" t="s">
        <v>1336</v>
      </c>
      <c r="AC168" s="582" t="s">
        <v>2274</v>
      </c>
      <c r="AD168" s="473"/>
      <c r="AE168" s="473"/>
    </row>
    <row r="169" spans="1:31" ht="45" customHeight="1" x14ac:dyDescent="0.25">
      <c r="A169" s="542"/>
      <c r="B169" s="542"/>
      <c r="C169" s="542"/>
      <c r="D169" s="549"/>
      <c r="E169" s="550"/>
      <c r="F169" s="344" t="s">
        <v>2311</v>
      </c>
      <c r="G169" s="583"/>
      <c r="H169" s="356" t="s">
        <v>2619</v>
      </c>
      <c r="I169" s="344" t="s">
        <v>2506</v>
      </c>
      <c r="J169" s="184">
        <v>0.25</v>
      </c>
      <c r="K169" s="57">
        <v>44563</v>
      </c>
      <c r="L169" s="57">
        <v>44925</v>
      </c>
      <c r="M169" s="58">
        <v>0.25</v>
      </c>
      <c r="N169" s="58">
        <v>0.5</v>
      </c>
      <c r="O169" s="58">
        <v>0.75</v>
      </c>
      <c r="P169" s="58">
        <v>1</v>
      </c>
      <c r="Q169" s="357" t="s">
        <v>1286</v>
      </c>
      <c r="R169" s="357" t="s">
        <v>1563</v>
      </c>
      <c r="S169" s="550"/>
      <c r="T169" s="551"/>
      <c r="U169" s="551"/>
      <c r="V169" s="357" t="s">
        <v>1652</v>
      </c>
      <c r="W169" s="357" t="s">
        <v>41</v>
      </c>
      <c r="X169" s="583"/>
      <c r="Y169" s="583" t="s">
        <v>1444</v>
      </c>
      <c r="Z169" s="583" t="s">
        <v>1548</v>
      </c>
      <c r="AA169" s="583" t="s">
        <v>1629</v>
      </c>
      <c r="AB169" s="583" t="s">
        <v>1336</v>
      </c>
      <c r="AC169" s="582" t="s">
        <v>2274</v>
      </c>
      <c r="AD169" s="473"/>
      <c r="AE169" s="473"/>
    </row>
    <row r="170" spans="1:31" ht="45" customHeight="1" x14ac:dyDescent="0.25">
      <c r="A170" s="542"/>
      <c r="B170" s="542"/>
      <c r="C170" s="542"/>
      <c r="D170" s="549"/>
      <c r="E170" s="548"/>
      <c r="F170" s="344" t="s">
        <v>2503</v>
      </c>
      <c r="G170" s="526"/>
      <c r="H170" s="356" t="s">
        <v>2620</v>
      </c>
      <c r="I170" s="344" t="s">
        <v>2507</v>
      </c>
      <c r="J170" s="184">
        <v>0.25</v>
      </c>
      <c r="K170" s="57">
        <v>44563</v>
      </c>
      <c r="L170" s="57">
        <v>44925</v>
      </c>
      <c r="M170" s="58">
        <v>0.25</v>
      </c>
      <c r="N170" s="58">
        <v>0.5</v>
      </c>
      <c r="O170" s="58">
        <v>0.75</v>
      </c>
      <c r="P170" s="58">
        <v>1</v>
      </c>
      <c r="Q170" s="357" t="s">
        <v>1286</v>
      </c>
      <c r="R170" s="357" t="s">
        <v>1563</v>
      </c>
      <c r="S170" s="548"/>
      <c r="T170" s="518"/>
      <c r="U170" s="518"/>
      <c r="V170" s="357" t="s">
        <v>1652</v>
      </c>
      <c r="W170" s="357" t="s">
        <v>41</v>
      </c>
      <c r="X170" s="526"/>
      <c r="Y170" s="526" t="s">
        <v>1444</v>
      </c>
      <c r="Z170" s="526" t="s">
        <v>1548</v>
      </c>
      <c r="AA170" s="526" t="s">
        <v>1629</v>
      </c>
      <c r="AB170" s="526" t="s">
        <v>1336</v>
      </c>
      <c r="AC170" s="581" t="s">
        <v>2274</v>
      </c>
      <c r="AD170" s="473"/>
      <c r="AE170" s="473"/>
    </row>
    <row r="171" spans="1:31" ht="45" customHeight="1" x14ac:dyDescent="0.25">
      <c r="A171" s="542" t="s">
        <v>1288</v>
      </c>
      <c r="B171" s="542" t="s">
        <v>4203</v>
      </c>
      <c r="C171" s="542" t="s">
        <v>2384</v>
      </c>
      <c r="D171" s="549" t="s">
        <v>2385</v>
      </c>
      <c r="E171" s="547" t="s">
        <v>2512</v>
      </c>
      <c r="F171" s="344" t="s">
        <v>2308</v>
      </c>
      <c r="G171" s="525" t="s">
        <v>3060</v>
      </c>
      <c r="H171" s="356" t="s">
        <v>2621</v>
      </c>
      <c r="I171" s="344" t="s">
        <v>2504</v>
      </c>
      <c r="J171" s="184">
        <v>0.25</v>
      </c>
      <c r="K171" s="57">
        <v>44567</v>
      </c>
      <c r="L171" s="57">
        <v>44592</v>
      </c>
      <c r="M171" s="58">
        <v>1</v>
      </c>
      <c r="N171" s="58">
        <v>1</v>
      </c>
      <c r="O171" s="58">
        <v>1</v>
      </c>
      <c r="P171" s="58">
        <v>1</v>
      </c>
      <c r="Q171" s="357" t="s">
        <v>1286</v>
      </c>
      <c r="R171" s="357" t="s">
        <v>1563</v>
      </c>
      <c r="S171" s="547" t="s">
        <v>2386</v>
      </c>
      <c r="T171" s="517" t="s">
        <v>40</v>
      </c>
      <c r="U171" s="517" t="s">
        <v>40</v>
      </c>
      <c r="V171" s="357" t="s">
        <v>1652</v>
      </c>
      <c r="W171" s="357" t="s">
        <v>41</v>
      </c>
      <c r="X171" s="525" t="s">
        <v>1389</v>
      </c>
      <c r="Y171" s="525" t="s">
        <v>1444</v>
      </c>
      <c r="Z171" s="525" t="s">
        <v>1548</v>
      </c>
      <c r="AA171" s="525" t="s">
        <v>1629</v>
      </c>
      <c r="AB171" s="525" t="s">
        <v>1336</v>
      </c>
      <c r="AC171" s="580" t="s">
        <v>2274</v>
      </c>
      <c r="AD171" s="473">
        <v>4710038595</v>
      </c>
      <c r="AE171" s="473">
        <v>18480000</v>
      </c>
    </row>
    <row r="172" spans="1:31" ht="45" customHeight="1" x14ac:dyDescent="0.25">
      <c r="A172" s="542"/>
      <c r="B172" s="542"/>
      <c r="C172" s="542"/>
      <c r="D172" s="549"/>
      <c r="E172" s="550"/>
      <c r="F172" s="344" t="s">
        <v>2309</v>
      </c>
      <c r="G172" s="583"/>
      <c r="H172" s="356" t="s">
        <v>2622</v>
      </c>
      <c r="I172" s="344" t="s">
        <v>2505</v>
      </c>
      <c r="J172" s="184">
        <v>0.25</v>
      </c>
      <c r="K172" s="57">
        <v>44567</v>
      </c>
      <c r="L172" s="57">
        <v>44922</v>
      </c>
      <c r="M172" s="58">
        <v>0.25</v>
      </c>
      <c r="N172" s="58">
        <v>0.5</v>
      </c>
      <c r="O172" s="58">
        <v>0.75</v>
      </c>
      <c r="P172" s="58">
        <v>1</v>
      </c>
      <c r="Q172" s="357" t="s">
        <v>1286</v>
      </c>
      <c r="R172" s="357" t="s">
        <v>1563</v>
      </c>
      <c r="S172" s="550"/>
      <c r="T172" s="551"/>
      <c r="U172" s="551"/>
      <c r="V172" s="357" t="s">
        <v>1652</v>
      </c>
      <c r="W172" s="357" t="s">
        <v>41</v>
      </c>
      <c r="X172" s="583"/>
      <c r="Y172" s="583" t="s">
        <v>1444</v>
      </c>
      <c r="Z172" s="583" t="s">
        <v>1548</v>
      </c>
      <c r="AA172" s="583" t="s">
        <v>1629</v>
      </c>
      <c r="AB172" s="583" t="s">
        <v>1336</v>
      </c>
      <c r="AC172" s="582" t="s">
        <v>2274</v>
      </c>
      <c r="AD172" s="473"/>
      <c r="AE172" s="473"/>
    </row>
    <row r="173" spans="1:31" ht="45" customHeight="1" x14ac:dyDescent="0.25">
      <c r="A173" s="542"/>
      <c r="B173" s="542"/>
      <c r="C173" s="542"/>
      <c r="D173" s="549"/>
      <c r="E173" s="550"/>
      <c r="F173" s="344" t="s">
        <v>2311</v>
      </c>
      <c r="G173" s="583"/>
      <c r="H173" s="356" t="s">
        <v>2623</v>
      </c>
      <c r="I173" s="344" t="s">
        <v>2506</v>
      </c>
      <c r="J173" s="184">
        <v>0.25</v>
      </c>
      <c r="K173" s="57">
        <v>44567</v>
      </c>
      <c r="L173" s="57">
        <v>44922</v>
      </c>
      <c r="M173" s="58">
        <v>0.25</v>
      </c>
      <c r="N173" s="58">
        <v>0.5</v>
      </c>
      <c r="O173" s="58">
        <v>0.75</v>
      </c>
      <c r="P173" s="58">
        <v>1</v>
      </c>
      <c r="Q173" s="357" t="s">
        <v>1286</v>
      </c>
      <c r="R173" s="357" t="s">
        <v>1563</v>
      </c>
      <c r="S173" s="550"/>
      <c r="T173" s="551"/>
      <c r="U173" s="551"/>
      <c r="V173" s="357" t="s">
        <v>1652</v>
      </c>
      <c r="W173" s="357" t="s">
        <v>41</v>
      </c>
      <c r="X173" s="583"/>
      <c r="Y173" s="583" t="s">
        <v>1444</v>
      </c>
      <c r="Z173" s="583" t="s">
        <v>1548</v>
      </c>
      <c r="AA173" s="583" t="s">
        <v>1629</v>
      </c>
      <c r="AB173" s="583" t="s">
        <v>1336</v>
      </c>
      <c r="AC173" s="582" t="s">
        <v>2274</v>
      </c>
      <c r="AD173" s="473"/>
      <c r="AE173" s="473"/>
    </row>
    <row r="174" spans="1:31" ht="45" customHeight="1" x14ac:dyDescent="0.25">
      <c r="A174" s="542"/>
      <c r="B174" s="542"/>
      <c r="C174" s="542"/>
      <c r="D174" s="549"/>
      <c r="E174" s="548"/>
      <c r="F174" s="344" t="s">
        <v>2503</v>
      </c>
      <c r="G174" s="526"/>
      <c r="H174" s="356" t="s">
        <v>2624</v>
      </c>
      <c r="I174" s="344" t="s">
        <v>2507</v>
      </c>
      <c r="J174" s="184">
        <v>0.25</v>
      </c>
      <c r="K174" s="57">
        <v>44567</v>
      </c>
      <c r="L174" s="57">
        <v>44922</v>
      </c>
      <c r="M174" s="58">
        <v>0.25</v>
      </c>
      <c r="N174" s="58">
        <v>0.5</v>
      </c>
      <c r="O174" s="58">
        <v>0.75</v>
      </c>
      <c r="P174" s="58">
        <v>1</v>
      </c>
      <c r="Q174" s="357" t="s">
        <v>1286</v>
      </c>
      <c r="R174" s="357" t="s">
        <v>1563</v>
      </c>
      <c r="S174" s="548"/>
      <c r="T174" s="518"/>
      <c r="U174" s="518"/>
      <c r="V174" s="357" t="s">
        <v>1652</v>
      </c>
      <c r="W174" s="357" t="s">
        <v>41</v>
      </c>
      <c r="X174" s="526"/>
      <c r="Y174" s="526" t="s">
        <v>1444</v>
      </c>
      <c r="Z174" s="526" t="s">
        <v>1548</v>
      </c>
      <c r="AA174" s="526" t="s">
        <v>1629</v>
      </c>
      <c r="AB174" s="526" t="s">
        <v>1336</v>
      </c>
      <c r="AC174" s="581" t="s">
        <v>2274</v>
      </c>
      <c r="AD174" s="473"/>
      <c r="AE174" s="473"/>
    </row>
    <row r="175" spans="1:31" ht="45" customHeight="1" x14ac:dyDescent="0.25">
      <c r="A175" s="542" t="s">
        <v>1288</v>
      </c>
      <c r="B175" s="542" t="s">
        <v>4203</v>
      </c>
      <c r="C175" s="542" t="s">
        <v>2387</v>
      </c>
      <c r="D175" s="549" t="s">
        <v>2388</v>
      </c>
      <c r="E175" s="547" t="s">
        <v>2512</v>
      </c>
      <c r="F175" s="344" t="s">
        <v>2308</v>
      </c>
      <c r="G175" s="525" t="s">
        <v>3060</v>
      </c>
      <c r="H175" s="356" t="s">
        <v>2625</v>
      </c>
      <c r="I175" s="344" t="s">
        <v>2504</v>
      </c>
      <c r="J175" s="184">
        <v>0.25</v>
      </c>
      <c r="K175" s="57">
        <v>44563</v>
      </c>
      <c r="L175" s="57">
        <v>44585</v>
      </c>
      <c r="M175" s="58">
        <v>1</v>
      </c>
      <c r="N175" s="58">
        <v>1</v>
      </c>
      <c r="O175" s="58">
        <v>1</v>
      </c>
      <c r="P175" s="58">
        <v>1</v>
      </c>
      <c r="Q175" s="357" t="s">
        <v>1286</v>
      </c>
      <c r="R175" s="357" t="s">
        <v>1563</v>
      </c>
      <c r="S175" s="547" t="s">
        <v>2389</v>
      </c>
      <c r="T175" s="517" t="s">
        <v>40</v>
      </c>
      <c r="U175" s="517" t="s">
        <v>40</v>
      </c>
      <c r="V175" s="357" t="s">
        <v>1652</v>
      </c>
      <c r="W175" s="357" t="s">
        <v>41</v>
      </c>
      <c r="X175" s="525" t="s">
        <v>1389</v>
      </c>
      <c r="Y175" s="525" t="s">
        <v>1444</v>
      </c>
      <c r="Z175" s="525" t="s">
        <v>1548</v>
      </c>
      <c r="AA175" s="525" t="s">
        <v>1629</v>
      </c>
      <c r="AB175" s="525" t="s">
        <v>1336</v>
      </c>
      <c r="AC175" s="580" t="s">
        <v>2274</v>
      </c>
      <c r="AD175" s="473">
        <v>266455000</v>
      </c>
      <c r="AE175" s="473">
        <v>4220000</v>
      </c>
    </row>
    <row r="176" spans="1:31" ht="45" customHeight="1" x14ac:dyDescent="0.25">
      <c r="A176" s="542"/>
      <c r="B176" s="542"/>
      <c r="C176" s="542"/>
      <c r="D176" s="549"/>
      <c r="E176" s="550"/>
      <c r="F176" s="344" t="s">
        <v>2309</v>
      </c>
      <c r="G176" s="583"/>
      <c r="H176" s="356" t="s">
        <v>2626</v>
      </c>
      <c r="I176" s="344" t="s">
        <v>2505</v>
      </c>
      <c r="J176" s="184">
        <v>0.25</v>
      </c>
      <c r="K176" s="57">
        <v>44563</v>
      </c>
      <c r="L176" s="57">
        <v>44855</v>
      </c>
      <c r="M176" s="58">
        <v>0.25</v>
      </c>
      <c r="N176" s="58">
        <v>0.5</v>
      </c>
      <c r="O176" s="58">
        <v>0.75</v>
      </c>
      <c r="P176" s="58">
        <v>1</v>
      </c>
      <c r="Q176" s="357" t="s">
        <v>1286</v>
      </c>
      <c r="R176" s="357" t="s">
        <v>1563</v>
      </c>
      <c r="S176" s="550"/>
      <c r="T176" s="551"/>
      <c r="U176" s="551"/>
      <c r="V176" s="357" t="s">
        <v>1652</v>
      </c>
      <c r="W176" s="357" t="s">
        <v>41</v>
      </c>
      <c r="X176" s="583"/>
      <c r="Y176" s="583" t="s">
        <v>1444</v>
      </c>
      <c r="Z176" s="583" t="s">
        <v>1548</v>
      </c>
      <c r="AA176" s="583" t="s">
        <v>1629</v>
      </c>
      <c r="AB176" s="583" t="s">
        <v>1336</v>
      </c>
      <c r="AC176" s="582" t="s">
        <v>2274</v>
      </c>
      <c r="AD176" s="473"/>
      <c r="AE176" s="473"/>
    </row>
    <row r="177" spans="1:31" ht="45" customHeight="1" x14ac:dyDescent="0.25">
      <c r="A177" s="542"/>
      <c r="B177" s="542"/>
      <c r="C177" s="542"/>
      <c r="D177" s="549"/>
      <c r="E177" s="550"/>
      <c r="F177" s="344" t="s">
        <v>2311</v>
      </c>
      <c r="G177" s="583"/>
      <c r="H177" s="356" t="s">
        <v>2627</v>
      </c>
      <c r="I177" s="344" t="s">
        <v>2506</v>
      </c>
      <c r="J177" s="184">
        <v>0.25</v>
      </c>
      <c r="K177" s="57">
        <v>44563</v>
      </c>
      <c r="L177" s="57">
        <v>44855</v>
      </c>
      <c r="M177" s="58">
        <v>0.25</v>
      </c>
      <c r="N177" s="58">
        <v>0.5</v>
      </c>
      <c r="O177" s="58">
        <v>0.75</v>
      </c>
      <c r="P177" s="58">
        <v>1</v>
      </c>
      <c r="Q177" s="357" t="s">
        <v>1286</v>
      </c>
      <c r="R177" s="357" t="s">
        <v>1563</v>
      </c>
      <c r="S177" s="550"/>
      <c r="T177" s="551"/>
      <c r="U177" s="551"/>
      <c r="V177" s="357" t="s">
        <v>1652</v>
      </c>
      <c r="W177" s="357" t="s">
        <v>41</v>
      </c>
      <c r="X177" s="583"/>
      <c r="Y177" s="583" t="s">
        <v>1444</v>
      </c>
      <c r="Z177" s="583" t="s">
        <v>1548</v>
      </c>
      <c r="AA177" s="583" t="s">
        <v>1629</v>
      </c>
      <c r="AB177" s="583" t="s">
        <v>1336</v>
      </c>
      <c r="AC177" s="582" t="s">
        <v>2274</v>
      </c>
      <c r="AD177" s="473"/>
      <c r="AE177" s="473"/>
    </row>
    <row r="178" spans="1:31" ht="45" customHeight="1" x14ac:dyDescent="0.25">
      <c r="A178" s="542"/>
      <c r="B178" s="542"/>
      <c r="C178" s="542"/>
      <c r="D178" s="549"/>
      <c r="E178" s="548"/>
      <c r="F178" s="344" t="s">
        <v>2503</v>
      </c>
      <c r="G178" s="526"/>
      <c r="H178" s="356" t="s">
        <v>2628</v>
      </c>
      <c r="I178" s="344" t="s">
        <v>2507</v>
      </c>
      <c r="J178" s="184">
        <v>0.25</v>
      </c>
      <c r="K178" s="57">
        <v>44563</v>
      </c>
      <c r="L178" s="57">
        <v>44855</v>
      </c>
      <c r="M178" s="58">
        <v>0.25</v>
      </c>
      <c r="N178" s="58">
        <v>0.5</v>
      </c>
      <c r="O178" s="58">
        <v>0.75</v>
      </c>
      <c r="P178" s="58">
        <v>1</v>
      </c>
      <c r="Q178" s="357" t="s">
        <v>1286</v>
      </c>
      <c r="R178" s="357" t="s">
        <v>1563</v>
      </c>
      <c r="S178" s="548"/>
      <c r="T178" s="518"/>
      <c r="U178" s="518"/>
      <c r="V178" s="357" t="s">
        <v>1652</v>
      </c>
      <c r="W178" s="357" t="s">
        <v>41</v>
      </c>
      <c r="X178" s="526"/>
      <c r="Y178" s="526" t="s">
        <v>1444</v>
      </c>
      <c r="Z178" s="526" t="s">
        <v>1548</v>
      </c>
      <c r="AA178" s="526" t="s">
        <v>1629</v>
      </c>
      <c r="AB178" s="526" t="s">
        <v>1336</v>
      </c>
      <c r="AC178" s="581" t="s">
        <v>2274</v>
      </c>
      <c r="AD178" s="473"/>
      <c r="AE178" s="473"/>
    </row>
    <row r="179" spans="1:31" ht="45" customHeight="1" x14ac:dyDescent="0.25">
      <c r="A179" s="542" t="s">
        <v>1288</v>
      </c>
      <c r="B179" s="542" t="s">
        <v>4203</v>
      </c>
      <c r="C179" s="542" t="s">
        <v>2390</v>
      </c>
      <c r="D179" s="549" t="s">
        <v>2391</v>
      </c>
      <c r="E179" s="547" t="s">
        <v>2512</v>
      </c>
      <c r="F179" s="344" t="s">
        <v>2308</v>
      </c>
      <c r="G179" s="525" t="s">
        <v>3060</v>
      </c>
      <c r="H179" s="356" t="s">
        <v>2629</v>
      </c>
      <c r="I179" s="344" t="s">
        <v>2504</v>
      </c>
      <c r="J179" s="184">
        <v>0.25</v>
      </c>
      <c r="K179" s="57">
        <v>44563</v>
      </c>
      <c r="L179" s="57">
        <v>44591</v>
      </c>
      <c r="M179" s="58">
        <v>1</v>
      </c>
      <c r="N179" s="58">
        <v>1</v>
      </c>
      <c r="O179" s="58">
        <v>1</v>
      </c>
      <c r="P179" s="58">
        <v>1</v>
      </c>
      <c r="Q179" s="357" t="s">
        <v>1286</v>
      </c>
      <c r="R179" s="357" t="s">
        <v>1563</v>
      </c>
      <c r="S179" s="547" t="s">
        <v>2392</v>
      </c>
      <c r="T179" s="517" t="s">
        <v>40</v>
      </c>
      <c r="U179" s="517" t="s">
        <v>40</v>
      </c>
      <c r="V179" s="357" t="s">
        <v>1652</v>
      </c>
      <c r="W179" s="357" t="s">
        <v>41</v>
      </c>
      <c r="X179" s="525" t="s">
        <v>1389</v>
      </c>
      <c r="Y179" s="525" t="s">
        <v>1444</v>
      </c>
      <c r="Z179" s="525" t="s">
        <v>1548</v>
      </c>
      <c r="AA179" s="525" t="s">
        <v>1629</v>
      </c>
      <c r="AB179" s="525" t="s">
        <v>1336</v>
      </c>
      <c r="AC179" s="580" t="s">
        <v>2274</v>
      </c>
      <c r="AD179" s="473">
        <v>76130000</v>
      </c>
      <c r="AE179" s="473">
        <v>0</v>
      </c>
    </row>
    <row r="180" spans="1:31" ht="45" customHeight="1" x14ac:dyDescent="0.25">
      <c r="A180" s="542"/>
      <c r="B180" s="542"/>
      <c r="C180" s="542"/>
      <c r="D180" s="549"/>
      <c r="E180" s="550"/>
      <c r="F180" s="344" t="s">
        <v>2309</v>
      </c>
      <c r="G180" s="583"/>
      <c r="H180" s="356" t="s">
        <v>2630</v>
      </c>
      <c r="I180" s="344" t="s">
        <v>2505</v>
      </c>
      <c r="J180" s="184">
        <v>0.25</v>
      </c>
      <c r="K180" s="57">
        <v>44563</v>
      </c>
      <c r="L180" s="57">
        <v>44925</v>
      </c>
      <c r="M180" s="58">
        <v>0.25</v>
      </c>
      <c r="N180" s="58">
        <v>0.5</v>
      </c>
      <c r="O180" s="58">
        <v>0.75</v>
      </c>
      <c r="P180" s="58">
        <v>1</v>
      </c>
      <c r="Q180" s="357" t="s">
        <v>1286</v>
      </c>
      <c r="R180" s="357" t="s">
        <v>1563</v>
      </c>
      <c r="S180" s="550"/>
      <c r="T180" s="551"/>
      <c r="U180" s="551"/>
      <c r="V180" s="357" t="s">
        <v>1652</v>
      </c>
      <c r="W180" s="357" t="s">
        <v>41</v>
      </c>
      <c r="X180" s="583"/>
      <c r="Y180" s="583" t="s">
        <v>1444</v>
      </c>
      <c r="Z180" s="583" t="s">
        <v>1548</v>
      </c>
      <c r="AA180" s="583" t="s">
        <v>1629</v>
      </c>
      <c r="AB180" s="583" t="s">
        <v>1336</v>
      </c>
      <c r="AC180" s="582" t="s">
        <v>2274</v>
      </c>
      <c r="AD180" s="473"/>
      <c r="AE180" s="473"/>
    </row>
    <row r="181" spans="1:31" ht="45" customHeight="1" x14ac:dyDescent="0.25">
      <c r="A181" s="542"/>
      <c r="B181" s="542"/>
      <c r="C181" s="542"/>
      <c r="D181" s="549"/>
      <c r="E181" s="550"/>
      <c r="F181" s="344" t="s">
        <v>2311</v>
      </c>
      <c r="G181" s="583"/>
      <c r="H181" s="356" t="s">
        <v>2631</v>
      </c>
      <c r="I181" s="344" t="s">
        <v>2506</v>
      </c>
      <c r="J181" s="184">
        <v>0.25</v>
      </c>
      <c r="K181" s="57">
        <v>44563</v>
      </c>
      <c r="L181" s="57">
        <v>44925</v>
      </c>
      <c r="M181" s="58">
        <v>0.25</v>
      </c>
      <c r="N181" s="58">
        <v>0.5</v>
      </c>
      <c r="O181" s="58">
        <v>0.75</v>
      </c>
      <c r="P181" s="58">
        <v>1</v>
      </c>
      <c r="Q181" s="357" t="s">
        <v>1286</v>
      </c>
      <c r="R181" s="357" t="s">
        <v>1563</v>
      </c>
      <c r="S181" s="550"/>
      <c r="T181" s="551"/>
      <c r="U181" s="551"/>
      <c r="V181" s="357" t="s">
        <v>1652</v>
      </c>
      <c r="W181" s="357" t="s">
        <v>41</v>
      </c>
      <c r="X181" s="583"/>
      <c r="Y181" s="583" t="s">
        <v>1444</v>
      </c>
      <c r="Z181" s="583" t="s">
        <v>1548</v>
      </c>
      <c r="AA181" s="583" t="s">
        <v>1629</v>
      </c>
      <c r="AB181" s="583" t="s">
        <v>1336</v>
      </c>
      <c r="AC181" s="582" t="s">
        <v>2274</v>
      </c>
      <c r="AD181" s="473"/>
      <c r="AE181" s="473"/>
    </row>
    <row r="182" spans="1:31" ht="45" customHeight="1" x14ac:dyDescent="0.25">
      <c r="A182" s="542"/>
      <c r="B182" s="542"/>
      <c r="C182" s="542"/>
      <c r="D182" s="549"/>
      <c r="E182" s="548"/>
      <c r="F182" s="344" t="s">
        <v>2503</v>
      </c>
      <c r="G182" s="526"/>
      <c r="H182" s="356" t="s">
        <v>2632</v>
      </c>
      <c r="I182" s="344" t="s">
        <v>2507</v>
      </c>
      <c r="J182" s="184">
        <v>0.25</v>
      </c>
      <c r="K182" s="57">
        <v>44563</v>
      </c>
      <c r="L182" s="57">
        <v>44925</v>
      </c>
      <c r="M182" s="58">
        <v>0.25</v>
      </c>
      <c r="N182" s="58">
        <v>0.5</v>
      </c>
      <c r="O182" s="58">
        <v>0.75</v>
      </c>
      <c r="P182" s="58">
        <v>1</v>
      </c>
      <c r="Q182" s="357" t="s">
        <v>1286</v>
      </c>
      <c r="R182" s="357" t="s">
        <v>1563</v>
      </c>
      <c r="S182" s="548"/>
      <c r="T182" s="518"/>
      <c r="U182" s="518"/>
      <c r="V182" s="357" t="s">
        <v>1652</v>
      </c>
      <c r="W182" s="357" t="s">
        <v>41</v>
      </c>
      <c r="X182" s="526"/>
      <c r="Y182" s="526" t="s">
        <v>1444</v>
      </c>
      <c r="Z182" s="526" t="s">
        <v>1548</v>
      </c>
      <c r="AA182" s="526" t="s">
        <v>1629</v>
      </c>
      <c r="AB182" s="526" t="s">
        <v>1336</v>
      </c>
      <c r="AC182" s="581" t="s">
        <v>2274</v>
      </c>
      <c r="AD182" s="473"/>
      <c r="AE182" s="473"/>
    </row>
    <row r="183" spans="1:31" ht="45" customHeight="1" x14ac:dyDescent="0.25">
      <c r="A183" s="542" t="s">
        <v>1288</v>
      </c>
      <c r="B183" s="542" t="s">
        <v>4203</v>
      </c>
      <c r="C183" s="542" t="s">
        <v>2393</v>
      </c>
      <c r="D183" s="549" t="s">
        <v>2394</v>
      </c>
      <c r="E183" s="547" t="s">
        <v>2512</v>
      </c>
      <c r="F183" s="344" t="s">
        <v>2308</v>
      </c>
      <c r="G183" s="525" t="s">
        <v>3060</v>
      </c>
      <c r="H183" s="356" t="s">
        <v>2633</v>
      </c>
      <c r="I183" s="344" t="s">
        <v>2504</v>
      </c>
      <c r="J183" s="184">
        <v>0.25</v>
      </c>
      <c r="K183" s="57">
        <v>44568</v>
      </c>
      <c r="L183" s="57">
        <v>44591</v>
      </c>
      <c r="M183" s="58">
        <v>1</v>
      </c>
      <c r="N183" s="58">
        <v>1</v>
      </c>
      <c r="O183" s="58">
        <v>1</v>
      </c>
      <c r="P183" s="58">
        <v>1</v>
      </c>
      <c r="Q183" s="357" t="s">
        <v>1286</v>
      </c>
      <c r="R183" s="357" t="s">
        <v>1563</v>
      </c>
      <c r="S183" s="547" t="s">
        <v>2395</v>
      </c>
      <c r="T183" s="517" t="s">
        <v>40</v>
      </c>
      <c r="U183" s="517" t="s">
        <v>40</v>
      </c>
      <c r="V183" s="357" t="s">
        <v>1652</v>
      </c>
      <c r="W183" s="357" t="s">
        <v>41</v>
      </c>
      <c r="X183" s="525" t="s">
        <v>1389</v>
      </c>
      <c r="Y183" s="525" t="s">
        <v>1444</v>
      </c>
      <c r="Z183" s="525" t="s">
        <v>1548</v>
      </c>
      <c r="AA183" s="525" t="s">
        <v>1629</v>
      </c>
      <c r="AB183" s="525" t="s">
        <v>1336</v>
      </c>
      <c r="AC183" s="580" t="s">
        <v>2274</v>
      </c>
      <c r="AD183" s="473">
        <v>15226000</v>
      </c>
      <c r="AE183" s="473">
        <v>40992000</v>
      </c>
    </row>
    <row r="184" spans="1:31" ht="45" customHeight="1" x14ac:dyDescent="0.25">
      <c r="A184" s="542"/>
      <c r="B184" s="542"/>
      <c r="C184" s="542"/>
      <c r="D184" s="549"/>
      <c r="E184" s="550"/>
      <c r="F184" s="344" t="s">
        <v>2309</v>
      </c>
      <c r="G184" s="583"/>
      <c r="H184" s="356" t="s">
        <v>2634</v>
      </c>
      <c r="I184" s="344" t="s">
        <v>2505</v>
      </c>
      <c r="J184" s="184">
        <v>0.25</v>
      </c>
      <c r="K184" s="57">
        <v>44568</v>
      </c>
      <c r="L184" s="57">
        <v>44921</v>
      </c>
      <c r="M184" s="58">
        <v>0.25</v>
      </c>
      <c r="N184" s="58">
        <v>0.5</v>
      </c>
      <c r="O184" s="58">
        <v>0.75</v>
      </c>
      <c r="P184" s="58">
        <v>1</v>
      </c>
      <c r="Q184" s="357" t="s">
        <v>1286</v>
      </c>
      <c r="R184" s="357" t="s">
        <v>1563</v>
      </c>
      <c r="S184" s="550"/>
      <c r="T184" s="551"/>
      <c r="U184" s="551"/>
      <c r="V184" s="357" t="s">
        <v>1652</v>
      </c>
      <c r="W184" s="357" t="s">
        <v>41</v>
      </c>
      <c r="X184" s="583"/>
      <c r="Y184" s="583" t="s">
        <v>1444</v>
      </c>
      <c r="Z184" s="583" t="s">
        <v>1548</v>
      </c>
      <c r="AA184" s="583" t="s">
        <v>1629</v>
      </c>
      <c r="AB184" s="583" t="s">
        <v>1336</v>
      </c>
      <c r="AC184" s="582" t="s">
        <v>2274</v>
      </c>
      <c r="AD184" s="473"/>
      <c r="AE184" s="473"/>
    </row>
    <row r="185" spans="1:31" ht="45" customHeight="1" x14ac:dyDescent="0.25">
      <c r="A185" s="542"/>
      <c r="B185" s="542"/>
      <c r="C185" s="542"/>
      <c r="D185" s="549"/>
      <c r="E185" s="550"/>
      <c r="F185" s="344" t="s">
        <v>2311</v>
      </c>
      <c r="G185" s="583"/>
      <c r="H185" s="356" t="s">
        <v>2635</v>
      </c>
      <c r="I185" s="344" t="s">
        <v>2506</v>
      </c>
      <c r="J185" s="184">
        <v>0.25</v>
      </c>
      <c r="K185" s="57">
        <v>44568</v>
      </c>
      <c r="L185" s="57">
        <v>44921</v>
      </c>
      <c r="M185" s="58">
        <v>0.25</v>
      </c>
      <c r="N185" s="58">
        <v>0.5</v>
      </c>
      <c r="O185" s="58">
        <v>0.75</v>
      </c>
      <c r="P185" s="58">
        <v>1</v>
      </c>
      <c r="Q185" s="357" t="s">
        <v>1286</v>
      </c>
      <c r="R185" s="357" t="s">
        <v>1563</v>
      </c>
      <c r="S185" s="550"/>
      <c r="T185" s="551"/>
      <c r="U185" s="551"/>
      <c r="V185" s="357" t="s">
        <v>1652</v>
      </c>
      <c r="W185" s="357" t="s">
        <v>41</v>
      </c>
      <c r="X185" s="583"/>
      <c r="Y185" s="583" t="s">
        <v>1444</v>
      </c>
      <c r="Z185" s="583" t="s">
        <v>1548</v>
      </c>
      <c r="AA185" s="583" t="s">
        <v>1629</v>
      </c>
      <c r="AB185" s="583" t="s">
        <v>1336</v>
      </c>
      <c r="AC185" s="582" t="s">
        <v>2274</v>
      </c>
      <c r="AD185" s="473"/>
      <c r="AE185" s="473"/>
    </row>
    <row r="186" spans="1:31" ht="45" customHeight="1" x14ac:dyDescent="0.25">
      <c r="A186" s="542"/>
      <c r="B186" s="542"/>
      <c r="C186" s="542"/>
      <c r="D186" s="549"/>
      <c r="E186" s="548"/>
      <c r="F186" s="344" t="s">
        <v>2503</v>
      </c>
      <c r="G186" s="526"/>
      <c r="H186" s="356" t="s">
        <v>2636</v>
      </c>
      <c r="I186" s="344" t="s">
        <v>2507</v>
      </c>
      <c r="J186" s="184">
        <v>0.25</v>
      </c>
      <c r="K186" s="57">
        <v>44568</v>
      </c>
      <c r="L186" s="57">
        <v>44921</v>
      </c>
      <c r="M186" s="58">
        <v>0.25</v>
      </c>
      <c r="N186" s="58">
        <v>0.5</v>
      </c>
      <c r="O186" s="58">
        <v>0.75</v>
      </c>
      <c r="P186" s="58">
        <v>1</v>
      </c>
      <c r="Q186" s="357" t="s">
        <v>1286</v>
      </c>
      <c r="R186" s="357" t="s">
        <v>1563</v>
      </c>
      <c r="S186" s="548"/>
      <c r="T186" s="518"/>
      <c r="U186" s="518"/>
      <c r="V186" s="357" t="s">
        <v>1652</v>
      </c>
      <c r="W186" s="357" t="s">
        <v>41</v>
      </c>
      <c r="X186" s="526"/>
      <c r="Y186" s="526" t="s">
        <v>1444</v>
      </c>
      <c r="Z186" s="526" t="s">
        <v>1548</v>
      </c>
      <c r="AA186" s="526" t="s">
        <v>1629</v>
      </c>
      <c r="AB186" s="526" t="s">
        <v>1336</v>
      </c>
      <c r="AC186" s="581" t="s">
        <v>2274</v>
      </c>
      <c r="AD186" s="473"/>
      <c r="AE186" s="473"/>
    </row>
    <row r="187" spans="1:31" ht="45" customHeight="1" x14ac:dyDescent="0.25">
      <c r="A187" s="542" t="s">
        <v>1288</v>
      </c>
      <c r="B187" s="542" t="s">
        <v>4203</v>
      </c>
      <c r="C187" s="542" t="s">
        <v>2396</v>
      </c>
      <c r="D187" s="549" t="s">
        <v>2397</v>
      </c>
      <c r="E187" s="547" t="s">
        <v>2512</v>
      </c>
      <c r="F187" s="344" t="s">
        <v>2308</v>
      </c>
      <c r="G187" s="525" t="s">
        <v>3060</v>
      </c>
      <c r="H187" s="356" t="s">
        <v>2637</v>
      </c>
      <c r="I187" s="344" t="s">
        <v>2504</v>
      </c>
      <c r="J187" s="184">
        <v>0.25</v>
      </c>
      <c r="K187" s="57">
        <v>44564</v>
      </c>
      <c r="L187" s="57">
        <v>44591</v>
      </c>
      <c r="M187" s="58">
        <v>1</v>
      </c>
      <c r="N187" s="58">
        <v>1</v>
      </c>
      <c r="O187" s="58">
        <v>1</v>
      </c>
      <c r="P187" s="58">
        <v>1</v>
      </c>
      <c r="Q187" s="357" t="s">
        <v>1286</v>
      </c>
      <c r="R187" s="357" t="s">
        <v>1563</v>
      </c>
      <c r="S187" s="547" t="s">
        <v>2398</v>
      </c>
      <c r="T187" s="517" t="s">
        <v>40</v>
      </c>
      <c r="U187" s="517" t="s">
        <v>40</v>
      </c>
      <c r="V187" s="357" t="s">
        <v>1652</v>
      </c>
      <c r="W187" s="357" t="s">
        <v>41</v>
      </c>
      <c r="X187" s="525" t="s">
        <v>1389</v>
      </c>
      <c r="Y187" s="525" t="s">
        <v>1444</v>
      </c>
      <c r="Z187" s="525" t="s">
        <v>1548</v>
      </c>
      <c r="AA187" s="525" t="s">
        <v>1629</v>
      </c>
      <c r="AB187" s="525" t="s">
        <v>1336</v>
      </c>
      <c r="AC187" s="580" t="s">
        <v>2274</v>
      </c>
      <c r="AD187" s="473">
        <v>1395879831</v>
      </c>
      <c r="AE187" s="473">
        <v>40800000</v>
      </c>
    </row>
    <row r="188" spans="1:31" ht="45" customHeight="1" x14ac:dyDescent="0.25">
      <c r="A188" s="542"/>
      <c r="B188" s="542"/>
      <c r="C188" s="542"/>
      <c r="D188" s="549"/>
      <c r="E188" s="550"/>
      <c r="F188" s="344" t="s">
        <v>2309</v>
      </c>
      <c r="G188" s="583"/>
      <c r="H188" s="356" t="s">
        <v>2638</v>
      </c>
      <c r="I188" s="344" t="s">
        <v>2505</v>
      </c>
      <c r="J188" s="184">
        <v>0.25</v>
      </c>
      <c r="K188" s="57">
        <v>44564</v>
      </c>
      <c r="L188" s="57">
        <v>44925</v>
      </c>
      <c r="M188" s="58">
        <v>0.25</v>
      </c>
      <c r="N188" s="58">
        <v>0.5</v>
      </c>
      <c r="O188" s="58">
        <v>0.75</v>
      </c>
      <c r="P188" s="58">
        <v>1</v>
      </c>
      <c r="Q188" s="357" t="s">
        <v>1286</v>
      </c>
      <c r="R188" s="357" t="s">
        <v>1563</v>
      </c>
      <c r="S188" s="550"/>
      <c r="T188" s="551"/>
      <c r="U188" s="551"/>
      <c r="V188" s="357" t="s">
        <v>1652</v>
      </c>
      <c r="W188" s="357" t="s">
        <v>41</v>
      </c>
      <c r="X188" s="583"/>
      <c r="Y188" s="583" t="s">
        <v>1444</v>
      </c>
      <c r="Z188" s="583" t="s">
        <v>1548</v>
      </c>
      <c r="AA188" s="583" t="s">
        <v>1629</v>
      </c>
      <c r="AB188" s="583" t="s">
        <v>1336</v>
      </c>
      <c r="AC188" s="582" t="s">
        <v>2274</v>
      </c>
      <c r="AD188" s="473"/>
      <c r="AE188" s="473"/>
    </row>
    <row r="189" spans="1:31" ht="45" customHeight="1" x14ac:dyDescent="0.25">
      <c r="A189" s="542"/>
      <c r="B189" s="542"/>
      <c r="C189" s="542"/>
      <c r="D189" s="549"/>
      <c r="E189" s="550"/>
      <c r="F189" s="344" t="s">
        <v>2311</v>
      </c>
      <c r="G189" s="583"/>
      <c r="H189" s="356" t="s">
        <v>2639</v>
      </c>
      <c r="I189" s="344" t="s">
        <v>2506</v>
      </c>
      <c r="J189" s="184">
        <v>0.25</v>
      </c>
      <c r="K189" s="57">
        <v>44564</v>
      </c>
      <c r="L189" s="57">
        <v>44925</v>
      </c>
      <c r="M189" s="58">
        <v>0.25</v>
      </c>
      <c r="N189" s="58">
        <v>0.5</v>
      </c>
      <c r="O189" s="58">
        <v>0.75</v>
      </c>
      <c r="P189" s="58">
        <v>1</v>
      </c>
      <c r="Q189" s="357" t="s">
        <v>1286</v>
      </c>
      <c r="R189" s="357" t="s">
        <v>1563</v>
      </c>
      <c r="S189" s="550"/>
      <c r="T189" s="551"/>
      <c r="U189" s="551"/>
      <c r="V189" s="357" t="s">
        <v>1652</v>
      </c>
      <c r="W189" s="357" t="s">
        <v>41</v>
      </c>
      <c r="X189" s="583"/>
      <c r="Y189" s="583" t="s">
        <v>1444</v>
      </c>
      <c r="Z189" s="583" t="s">
        <v>1548</v>
      </c>
      <c r="AA189" s="583" t="s">
        <v>1629</v>
      </c>
      <c r="AB189" s="583" t="s">
        <v>1336</v>
      </c>
      <c r="AC189" s="582" t="s">
        <v>2274</v>
      </c>
      <c r="AD189" s="473"/>
      <c r="AE189" s="473"/>
    </row>
    <row r="190" spans="1:31" ht="45" customHeight="1" x14ac:dyDescent="0.25">
      <c r="A190" s="542"/>
      <c r="B190" s="542"/>
      <c r="C190" s="542"/>
      <c r="D190" s="549"/>
      <c r="E190" s="548"/>
      <c r="F190" s="344" t="s">
        <v>2503</v>
      </c>
      <c r="G190" s="526"/>
      <c r="H190" s="356" t="s">
        <v>2640</v>
      </c>
      <c r="I190" s="344" t="s">
        <v>2507</v>
      </c>
      <c r="J190" s="184">
        <v>0.25</v>
      </c>
      <c r="K190" s="57">
        <v>44564</v>
      </c>
      <c r="L190" s="57">
        <v>44925</v>
      </c>
      <c r="M190" s="58">
        <v>0.25</v>
      </c>
      <c r="N190" s="58">
        <v>0.5</v>
      </c>
      <c r="O190" s="58">
        <v>0.75</v>
      </c>
      <c r="P190" s="58">
        <v>1</v>
      </c>
      <c r="Q190" s="357" t="s">
        <v>1286</v>
      </c>
      <c r="R190" s="357" t="s">
        <v>1563</v>
      </c>
      <c r="S190" s="548"/>
      <c r="T190" s="518"/>
      <c r="U190" s="518"/>
      <c r="V190" s="357" t="s">
        <v>1652</v>
      </c>
      <c r="W190" s="357" t="s">
        <v>41</v>
      </c>
      <c r="X190" s="526"/>
      <c r="Y190" s="526" t="s">
        <v>1444</v>
      </c>
      <c r="Z190" s="526" t="s">
        <v>1548</v>
      </c>
      <c r="AA190" s="526" t="s">
        <v>1629</v>
      </c>
      <c r="AB190" s="526" t="s">
        <v>1336</v>
      </c>
      <c r="AC190" s="581" t="s">
        <v>2274</v>
      </c>
      <c r="AD190" s="473"/>
      <c r="AE190" s="473"/>
    </row>
    <row r="191" spans="1:31" ht="45" customHeight="1" x14ac:dyDescent="0.25">
      <c r="A191" s="542" t="s">
        <v>1288</v>
      </c>
      <c r="B191" s="542" t="s">
        <v>4203</v>
      </c>
      <c r="C191" s="542" t="s">
        <v>2399</v>
      </c>
      <c r="D191" s="549" t="s">
        <v>2400</v>
      </c>
      <c r="E191" s="547" t="s">
        <v>2512</v>
      </c>
      <c r="F191" s="344" t="s">
        <v>2308</v>
      </c>
      <c r="G191" s="525" t="s">
        <v>3060</v>
      </c>
      <c r="H191" s="356" t="s">
        <v>2641</v>
      </c>
      <c r="I191" s="344" t="s">
        <v>2504</v>
      </c>
      <c r="J191" s="184">
        <v>0.25</v>
      </c>
      <c r="K191" s="57">
        <v>44564</v>
      </c>
      <c r="L191" s="57">
        <v>44591</v>
      </c>
      <c r="M191" s="58">
        <v>1</v>
      </c>
      <c r="N191" s="58">
        <v>1</v>
      </c>
      <c r="O191" s="58">
        <v>1</v>
      </c>
      <c r="P191" s="58">
        <v>1</v>
      </c>
      <c r="Q191" s="357" t="s">
        <v>1286</v>
      </c>
      <c r="R191" s="357" t="s">
        <v>1563</v>
      </c>
      <c r="S191" s="547" t="s">
        <v>2401</v>
      </c>
      <c r="T191" s="517" t="s">
        <v>40</v>
      </c>
      <c r="U191" s="517" t="s">
        <v>40</v>
      </c>
      <c r="V191" s="357" t="s">
        <v>1652</v>
      </c>
      <c r="W191" s="334" t="s">
        <v>41</v>
      </c>
      <c r="X191" s="525" t="s">
        <v>1389</v>
      </c>
      <c r="Y191" s="525" t="s">
        <v>1444</v>
      </c>
      <c r="Z191" s="525" t="s">
        <v>1548</v>
      </c>
      <c r="AA191" s="525" t="s">
        <v>1629</v>
      </c>
      <c r="AB191" s="525" t="s">
        <v>1336</v>
      </c>
      <c r="AC191" s="580" t="s">
        <v>2274</v>
      </c>
      <c r="AD191" s="473">
        <v>2354740039</v>
      </c>
      <c r="AE191" s="473">
        <v>40800000</v>
      </c>
    </row>
    <row r="192" spans="1:31" ht="45" customHeight="1" x14ac:dyDescent="0.25">
      <c r="A192" s="542"/>
      <c r="B192" s="542"/>
      <c r="C192" s="542"/>
      <c r="D192" s="549"/>
      <c r="E192" s="550"/>
      <c r="F192" s="344" t="s">
        <v>2309</v>
      </c>
      <c r="G192" s="583"/>
      <c r="H192" s="356" t="s">
        <v>2642</v>
      </c>
      <c r="I192" s="344" t="s">
        <v>2505</v>
      </c>
      <c r="J192" s="184">
        <v>0.25</v>
      </c>
      <c r="K192" s="57">
        <v>44564</v>
      </c>
      <c r="L192" s="57">
        <v>44925</v>
      </c>
      <c r="M192" s="58">
        <v>0.25</v>
      </c>
      <c r="N192" s="58">
        <v>0.5</v>
      </c>
      <c r="O192" s="58">
        <v>0.75</v>
      </c>
      <c r="P192" s="58">
        <v>1</v>
      </c>
      <c r="Q192" s="357" t="s">
        <v>1286</v>
      </c>
      <c r="R192" s="357" t="s">
        <v>1563</v>
      </c>
      <c r="S192" s="550"/>
      <c r="T192" s="551"/>
      <c r="U192" s="551"/>
      <c r="V192" s="357" t="s">
        <v>1652</v>
      </c>
      <c r="W192" s="335" t="s">
        <v>41</v>
      </c>
      <c r="X192" s="583"/>
      <c r="Y192" s="583" t="s">
        <v>1444</v>
      </c>
      <c r="Z192" s="583" t="s">
        <v>1548</v>
      </c>
      <c r="AA192" s="583" t="s">
        <v>1629</v>
      </c>
      <c r="AB192" s="583" t="s">
        <v>1336</v>
      </c>
      <c r="AC192" s="582" t="s">
        <v>2274</v>
      </c>
      <c r="AD192" s="473"/>
      <c r="AE192" s="473"/>
    </row>
    <row r="193" spans="1:31" ht="45" customHeight="1" x14ac:dyDescent="0.25">
      <c r="A193" s="542"/>
      <c r="B193" s="542"/>
      <c r="C193" s="542"/>
      <c r="D193" s="549"/>
      <c r="E193" s="550"/>
      <c r="F193" s="344" t="s">
        <v>2311</v>
      </c>
      <c r="G193" s="583"/>
      <c r="H193" s="356" t="s">
        <v>2643</v>
      </c>
      <c r="I193" s="344" t="s">
        <v>2506</v>
      </c>
      <c r="J193" s="184">
        <v>0.25</v>
      </c>
      <c r="K193" s="57">
        <v>44564</v>
      </c>
      <c r="L193" s="57">
        <v>44925</v>
      </c>
      <c r="M193" s="58">
        <v>0.25</v>
      </c>
      <c r="N193" s="58">
        <v>0.5</v>
      </c>
      <c r="O193" s="58">
        <v>0.75</v>
      </c>
      <c r="P193" s="58">
        <v>1</v>
      </c>
      <c r="Q193" s="357" t="s">
        <v>1286</v>
      </c>
      <c r="R193" s="357" t="s">
        <v>1563</v>
      </c>
      <c r="S193" s="550"/>
      <c r="T193" s="551"/>
      <c r="U193" s="551"/>
      <c r="V193" s="357" t="s">
        <v>1652</v>
      </c>
      <c r="W193" s="335" t="s">
        <v>41</v>
      </c>
      <c r="X193" s="583"/>
      <c r="Y193" s="583" t="s">
        <v>1444</v>
      </c>
      <c r="Z193" s="583" t="s">
        <v>1548</v>
      </c>
      <c r="AA193" s="583" t="s">
        <v>1629</v>
      </c>
      <c r="AB193" s="583" t="s">
        <v>1336</v>
      </c>
      <c r="AC193" s="582" t="s">
        <v>2274</v>
      </c>
      <c r="AD193" s="473"/>
      <c r="AE193" s="473"/>
    </row>
    <row r="194" spans="1:31" ht="45" customHeight="1" x14ac:dyDescent="0.25">
      <c r="A194" s="542"/>
      <c r="B194" s="542"/>
      <c r="C194" s="542"/>
      <c r="D194" s="549"/>
      <c r="E194" s="548"/>
      <c r="F194" s="344" t="s">
        <v>2503</v>
      </c>
      <c r="G194" s="526"/>
      <c r="H194" s="356" t="s">
        <v>2644</v>
      </c>
      <c r="I194" s="344" t="s">
        <v>2507</v>
      </c>
      <c r="J194" s="184">
        <v>0.25</v>
      </c>
      <c r="K194" s="57">
        <v>44564</v>
      </c>
      <c r="L194" s="57">
        <v>44925</v>
      </c>
      <c r="M194" s="58">
        <v>0.25</v>
      </c>
      <c r="N194" s="58">
        <v>0.5</v>
      </c>
      <c r="O194" s="58">
        <v>0.75</v>
      </c>
      <c r="P194" s="58">
        <v>1</v>
      </c>
      <c r="Q194" s="357" t="s">
        <v>1286</v>
      </c>
      <c r="R194" s="357" t="s">
        <v>1563</v>
      </c>
      <c r="S194" s="548"/>
      <c r="T194" s="518"/>
      <c r="U194" s="518"/>
      <c r="V194" s="357" t="s">
        <v>1652</v>
      </c>
      <c r="W194" s="336" t="s">
        <v>41</v>
      </c>
      <c r="X194" s="526"/>
      <c r="Y194" s="526" t="s">
        <v>1444</v>
      </c>
      <c r="Z194" s="526" t="s">
        <v>1548</v>
      </c>
      <c r="AA194" s="526" t="s">
        <v>1629</v>
      </c>
      <c r="AB194" s="526" t="s">
        <v>1336</v>
      </c>
      <c r="AC194" s="581" t="s">
        <v>2274</v>
      </c>
      <c r="AD194" s="473"/>
      <c r="AE194" s="473"/>
    </row>
    <row r="195" spans="1:31" ht="45" customHeight="1" x14ac:dyDescent="0.25">
      <c r="A195" s="542" t="s">
        <v>1288</v>
      </c>
      <c r="B195" s="542" t="s">
        <v>4203</v>
      </c>
      <c r="C195" s="542" t="s">
        <v>2402</v>
      </c>
      <c r="D195" s="549" t="s">
        <v>2403</v>
      </c>
      <c r="E195" s="547" t="s">
        <v>2512</v>
      </c>
      <c r="F195" s="344" t="s">
        <v>2308</v>
      </c>
      <c r="G195" s="525" t="s">
        <v>3060</v>
      </c>
      <c r="H195" s="356" t="s">
        <v>2645</v>
      </c>
      <c r="I195" s="344" t="s">
        <v>2504</v>
      </c>
      <c r="J195" s="184">
        <v>0.25</v>
      </c>
      <c r="K195" s="57">
        <v>44564</v>
      </c>
      <c r="L195" s="57">
        <v>44591</v>
      </c>
      <c r="M195" s="58">
        <v>1</v>
      </c>
      <c r="N195" s="58">
        <v>1</v>
      </c>
      <c r="O195" s="58">
        <v>1</v>
      </c>
      <c r="P195" s="58">
        <v>1</v>
      </c>
      <c r="Q195" s="357" t="s">
        <v>1286</v>
      </c>
      <c r="R195" s="357" t="s">
        <v>1563</v>
      </c>
      <c r="S195" s="547" t="s">
        <v>2404</v>
      </c>
      <c r="T195" s="517" t="s">
        <v>40</v>
      </c>
      <c r="U195" s="517" t="s">
        <v>40</v>
      </c>
      <c r="V195" s="357" t="s">
        <v>1652</v>
      </c>
      <c r="W195" s="357" t="s">
        <v>41</v>
      </c>
      <c r="X195" s="525" t="s">
        <v>1389</v>
      </c>
      <c r="Y195" s="525" t="s">
        <v>1444</v>
      </c>
      <c r="Z195" s="525" t="s">
        <v>1548</v>
      </c>
      <c r="AA195" s="525" t="s">
        <v>1629</v>
      </c>
      <c r="AB195" s="525" t="s">
        <v>1336</v>
      </c>
      <c r="AC195" s="580" t="s">
        <v>2274</v>
      </c>
      <c r="AD195" s="473">
        <v>5659229398</v>
      </c>
      <c r="AE195" s="473">
        <v>122400000</v>
      </c>
    </row>
    <row r="196" spans="1:31" ht="45" customHeight="1" x14ac:dyDescent="0.25">
      <c r="A196" s="542"/>
      <c r="B196" s="542"/>
      <c r="C196" s="542"/>
      <c r="D196" s="549"/>
      <c r="E196" s="550"/>
      <c r="F196" s="344" t="s">
        <v>2309</v>
      </c>
      <c r="G196" s="583"/>
      <c r="H196" s="356" t="s">
        <v>2646</v>
      </c>
      <c r="I196" s="344" t="s">
        <v>2505</v>
      </c>
      <c r="J196" s="184">
        <v>0.25</v>
      </c>
      <c r="K196" s="57">
        <v>44564</v>
      </c>
      <c r="L196" s="57">
        <v>44925</v>
      </c>
      <c r="M196" s="58">
        <v>0.25</v>
      </c>
      <c r="N196" s="58">
        <v>0.5</v>
      </c>
      <c r="O196" s="58">
        <v>0.75</v>
      </c>
      <c r="P196" s="58">
        <v>1</v>
      </c>
      <c r="Q196" s="357" t="s">
        <v>1286</v>
      </c>
      <c r="R196" s="357" t="s">
        <v>1563</v>
      </c>
      <c r="S196" s="550"/>
      <c r="T196" s="551"/>
      <c r="U196" s="551"/>
      <c r="V196" s="357" t="s">
        <v>1652</v>
      </c>
      <c r="W196" s="357" t="s">
        <v>41</v>
      </c>
      <c r="X196" s="583"/>
      <c r="Y196" s="583" t="s">
        <v>1444</v>
      </c>
      <c r="Z196" s="583" t="s">
        <v>1548</v>
      </c>
      <c r="AA196" s="583" t="s">
        <v>1629</v>
      </c>
      <c r="AB196" s="583" t="s">
        <v>1336</v>
      </c>
      <c r="AC196" s="582"/>
      <c r="AD196" s="473"/>
      <c r="AE196" s="473"/>
    </row>
    <row r="197" spans="1:31" ht="45" customHeight="1" x14ac:dyDescent="0.25">
      <c r="A197" s="542"/>
      <c r="B197" s="542"/>
      <c r="C197" s="542"/>
      <c r="D197" s="549"/>
      <c r="E197" s="550"/>
      <c r="F197" s="344" t="s">
        <v>2311</v>
      </c>
      <c r="G197" s="583"/>
      <c r="H197" s="356" t="s">
        <v>2647</v>
      </c>
      <c r="I197" s="344" t="s">
        <v>2506</v>
      </c>
      <c r="J197" s="184">
        <v>0.25</v>
      </c>
      <c r="K197" s="57">
        <v>44564</v>
      </c>
      <c r="L197" s="57">
        <v>44925</v>
      </c>
      <c r="M197" s="58">
        <v>0.25</v>
      </c>
      <c r="N197" s="58">
        <v>0.5</v>
      </c>
      <c r="O197" s="58">
        <v>0.75</v>
      </c>
      <c r="P197" s="58">
        <v>1</v>
      </c>
      <c r="Q197" s="357" t="s">
        <v>1286</v>
      </c>
      <c r="R197" s="357" t="s">
        <v>1563</v>
      </c>
      <c r="S197" s="550"/>
      <c r="T197" s="551"/>
      <c r="U197" s="551"/>
      <c r="V197" s="357" t="s">
        <v>1652</v>
      </c>
      <c r="W197" s="357" t="s">
        <v>41</v>
      </c>
      <c r="X197" s="583"/>
      <c r="Y197" s="583" t="s">
        <v>1444</v>
      </c>
      <c r="Z197" s="583" t="s">
        <v>1548</v>
      </c>
      <c r="AA197" s="583" t="s">
        <v>1629</v>
      </c>
      <c r="AB197" s="583" t="s">
        <v>1336</v>
      </c>
      <c r="AC197" s="582"/>
      <c r="AD197" s="473"/>
      <c r="AE197" s="473"/>
    </row>
    <row r="198" spans="1:31" ht="45" customHeight="1" x14ac:dyDescent="0.25">
      <c r="A198" s="542"/>
      <c r="B198" s="542"/>
      <c r="C198" s="542"/>
      <c r="D198" s="549"/>
      <c r="E198" s="548"/>
      <c r="F198" s="344" t="s">
        <v>2503</v>
      </c>
      <c r="G198" s="526"/>
      <c r="H198" s="356" t="s">
        <v>2648</v>
      </c>
      <c r="I198" s="344" t="s">
        <v>2507</v>
      </c>
      <c r="J198" s="184">
        <v>0.25</v>
      </c>
      <c r="K198" s="57">
        <v>44564</v>
      </c>
      <c r="L198" s="57">
        <v>44925</v>
      </c>
      <c r="M198" s="58">
        <v>0.25</v>
      </c>
      <c r="N198" s="58">
        <v>0.5</v>
      </c>
      <c r="O198" s="58">
        <v>0.75</v>
      </c>
      <c r="P198" s="58">
        <v>1</v>
      </c>
      <c r="Q198" s="357" t="s">
        <v>1286</v>
      </c>
      <c r="R198" s="357" t="s">
        <v>1563</v>
      </c>
      <c r="S198" s="548"/>
      <c r="T198" s="518"/>
      <c r="U198" s="518"/>
      <c r="V198" s="357" t="s">
        <v>1652</v>
      </c>
      <c r="W198" s="357" t="s">
        <v>41</v>
      </c>
      <c r="X198" s="526"/>
      <c r="Y198" s="526" t="s">
        <v>1444</v>
      </c>
      <c r="Z198" s="526" t="s">
        <v>1548</v>
      </c>
      <c r="AA198" s="526" t="s">
        <v>1629</v>
      </c>
      <c r="AB198" s="526" t="s">
        <v>1336</v>
      </c>
      <c r="AC198" s="581"/>
      <c r="AD198" s="473"/>
      <c r="AE198" s="473"/>
    </row>
    <row r="199" spans="1:31" ht="45" customHeight="1" x14ac:dyDescent="0.25">
      <c r="A199" s="542" t="s">
        <v>1288</v>
      </c>
      <c r="B199" s="542" t="s">
        <v>4203</v>
      </c>
      <c r="C199" s="542" t="s">
        <v>2405</v>
      </c>
      <c r="D199" s="549" t="s">
        <v>2406</v>
      </c>
      <c r="E199" s="547" t="s">
        <v>2512</v>
      </c>
      <c r="F199" s="344" t="s">
        <v>2308</v>
      </c>
      <c r="G199" s="525" t="s">
        <v>3060</v>
      </c>
      <c r="H199" s="356" t="s">
        <v>2649</v>
      </c>
      <c r="I199" s="344" t="s">
        <v>2504</v>
      </c>
      <c r="J199" s="184">
        <v>0.25</v>
      </c>
      <c r="K199" s="57">
        <v>44564</v>
      </c>
      <c r="L199" s="57">
        <v>44591</v>
      </c>
      <c r="M199" s="58">
        <v>1</v>
      </c>
      <c r="N199" s="58">
        <v>1</v>
      </c>
      <c r="O199" s="58">
        <v>1</v>
      </c>
      <c r="P199" s="58">
        <v>1</v>
      </c>
      <c r="Q199" s="357" t="s">
        <v>1286</v>
      </c>
      <c r="R199" s="357" t="s">
        <v>1563</v>
      </c>
      <c r="S199" s="547" t="s">
        <v>2407</v>
      </c>
      <c r="T199" s="517" t="s">
        <v>40</v>
      </c>
      <c r="U199" s="517" t="s">
        <v>40</v>
      </c>
      <c r="V199" s="357" t="s">
        <v>1652</v>
      </c>
      <c r="W199" s="357" t="s">
        <v>41</v>
      </c>
      <c r="X199" s="525" t="s">
        <v>1389</v>
      </c>
      <c r="Y199" s="525" t="s">
        <v>1444</v>
      </c>
      <c r="Z199" s="525" t="s">
        <v>1548</v>
      </c>
      <c r="AA199" s="525" t="s">
        <v>1629</v>
      </c>
      <c r="AB199" s="525" t="s">
        <v>1336</v>
      </c>
      <c r="AC199" s="580" t="s">
        <v>2274</v>
      </c>
      <c r="AD199" s="473">
        <v>705829481</v>
      </c>
      <c r="AE199" s="473">
        <v>73920000</v>
      </c>
    </row>
    <row r="200" spans="1:31" ht="45" customHeight="1" x14ac:dyDescent="0.25">
      <c r="A200" s="542"/>
      <c r="B200" s="542"/>
      <c r="C200" s="542"/>
      <c r="D200" s="549"/>
      <c r="E200" s="550"/>
      <c r="F200" s="344" t="s">
        <v>2309</v>
      </c>
      <c r="G200" s="583"/>
      <c r="H200" s="356" t="s">
        <v>2650</v>
      </c>
      <c r="I200" s="344" t="s">
        <v>2505</v>
      </c>
      <c r="J200" s="184">
        <v>0.25</v>
      </c>
      <c r="K200" s="57">
        <v>44564</v>
      </c>
      <c r="L200" s="57">
        <v>44925</v>
      </c>
      <c r="M200" s="58">
        <v>0.25</v>
      </c>
      <c r="N200" s="58">
        <v>0.5</v>
      </c>
      <c r="O200" s="58">
        <v>0.75</v>
      </c>
      <c r="P200" s="58">
        <v>1</v>
      </c>
      <c r="Q200" s="357" t="s">
        <v>1286</v>
      </c>
      <c r="R200" s="357" t="s">
        <v>1563</v>
      </c>
      <c r="S200" s="550"/>
      <c r="T200" s="551"/>
      <c r="U200" s="551"/>
      <c r="V200" s="357" t="s">
        <v>1652</v>
      </c>
      <c r="W200" s="357" t="s">
        <v>41</v>
      </c>
      <c r="X200" s="583"/>
      <c r="Y200" s="583" t="s">
        <v>1444</v>
      </c>
      <c r="Z200" s="583" t="s">
        <v>1548</v>
      </c>
      <c r="AA200" s="583" t="s">
        <v>1629</v>
      </c>
      <c r="AB200" s="583" t="s">
        <v>1336</v>
      </c>
      <c r="AC200" s="582" t="s">
        <v>2274</v>
      </c>
      <c r="AD200" s="473"/>
      <c r="AE200" s="473"/>
    </row>
    <row r="201" spans="1:31" ht="45" customHeight="1" x14ac:dyDescent="0.25">
      <c r="A201" s="542"/>
      <c r="B201" s="542"/>
      <c r="C201" s="542"/>
      <c r="D201" s="549"/>
      <c r="E201" s="550"/>
      <c r="F201" s="344" t="s">
        <v>2311</v>
      </c>
      <c r="G201" s="583"/>
      <c r="H201" s="356" t="s">
        <v>2651</v>
      </c>
      <c r="I201" s="344" t="s">
        <v>2506</v>
      </c>
      <c r="J201" s="184">
        <v>0.25</v>
      </c>
      <c r="K201" s="57">
        <v>44564</v>
      </c>
      <c r="L201" s="57">
        <v>44925</v>
      </c>
      <c r="M201" s="58">
        <v>0.25</v>
      </c>
      <c r="N201" s="58">
        <v>0.5</v>
      </c>
      <c r="O201" s="58">
        <v>0.75</v>
      </c>
      <c r="P201" s="58">
        <v>1</v>
      </c>
      <c r="Q201" s="357" t="s">
        <v>1286</v>
      </c>
      <c r="R201" s="357" t="s">
        <v>1563</v>
      </c>
      <c r="S201" s="550"/>
      <c r="T201" s="551"/>
      <c r="U201" s="551"/>
      <c r="V201" s="357" t="s">
        <v>1652</v>
      </c>
      <c r="W201" s="357" t="s">
        <v>41</v>
      </c>
      <c r="X201" s="583"/>
      <c r="Y201" s="583" t="s">
        <v>1444</v>
      </c>
      <c r="Z201" s="583" t="s">
        <v>1548</v>
      </c>
      <c r="AA201" s="583" t="s">
        <v>1629</v>
      </c>
      <c r="AB201" s="583" t="s">
        <v>1336</v>
      </c>
      <c r="AC201" s="582" t="s">
        <v>2274</v>
      </c>
      <c r="AD201" s="473"/>
      <c r="AE201" s="473"/>
    </row>
    <row r="202" spans="1:31" ht="45" customHeight="1" x14ac:dyDescent="0.25">
      <c r="A202" s="542"/>
      <c r="B202" s="542"/>
      <c r="C202" s="542"/>
      <c r="D202" s="549"/>
      <c r="E202" s="548"/>
      <c r="F202" s="344" t="s">
        <v>2503</v>
      </c>
      <c r="G202" s="526"/>
      <c r="H202" s="356" t="s">
        <v>2652</v>
      </c>
      <c r="I202" s="344" t="s">
        <v>2507</v>
      </c>
      <c r="J202" s="184">
        <v>0.25</v>
      </c>
      <c r="K202" s="57">
        <v>44564</v>
      </c>
      <c r="L202" s="57">
        <v>44925</v>
      </c>
      <c r="M202" s="58">
        <v>0.25</v>
      </c>
      <c r="N202" s="58">
        <v>0.5</v>
      </c>
      <c r="O202" s="58">
        <v>0.75</v>
      </c>
      <c r="P202" s="58">
        <v>1</v>
      </c>
      <c r="Q202" s="357" t="s">
        <v>1286</v>
      </c>
      <c r="R202" s="357" t="s">
        <v>1563</v>
      </c>
      <c r="S202" s="548"/>
      <c r="T202" s="518"/>
      <c r="U202" s="518"/>
      <c r="V202" s="357" t="s">
        <v>1652</v>
      </c>
      <c r="W202" s="357" t="s">
        <v>41</v>
      </c>
      <c r="X202" s="526"/>
      <c r="Y202" s="526" t="s">
        <v>1444</v>
      </c>
      <c r="Z202" s="526" t="s">
        <v>1548</v>
      </c>
      <c r="AA202" s="526" t="s">
        <v>1629</v>
      </c>
      <c r="AB202" s="526" t="s">
        <v>1336</v>
      </c>
      <c r="AC202" s="581" t="s">
        <v>2274</v>
      </c>
      <c r="AD202" s="473"/>
      <c r="AE202" s="473"/>
    </row>
    <row r="203" spans="1:31" ht="45" customHeight="1" x14ac:dyDescent="0.25">
      <c r="A203" s="542" t="s">
        <v>1288</v>
      </c>
      <c r="B203" s="542" t="s">
        <v>4203</v>
      </c>
      <c r="C203" s="542" t="s">
        <v>2408</v>
      </c>
      <c r="D203" s="549" t="s">
        <v>2409</v>
      </c>
      <c r="E203" s="547" t="s">
        <v>2512</v>
      </c>
      <c r="F203" s="344" t="s">
        <v>2308</v>
      </c>
      <c r="G203" s="525" t="s">
        <v>3060</v>
      </c>
      <c r="H203" s="356" t="s">
        <v>2653</v>
      </c>
      <c r="I203" s="344" t="s">
        <v>2504</v>
      </c>
      <c r="J203" s="184">
        <v>0.25</v>
      </c>
      <c r="K203" s="57">
        <v>44564</v>
      </c>
      <c r="L203" s="57">
        <v>44591</v>
      </c>
      <c r="M203" s="58">
        <v>1</v>
      </c>
      <c r="N203" s="58">
        <v>1</v>
      </c>
      <c r="O203" s="58">
        <v>1</v>
      </c>
      <c r="P203" s="58">
        <v>1</v>
      </c>
      <c r="Q203" s="357" t="s">
        <v>1286</v>
      </c>
      <c r="R203" s="357" t="s">
        <v>1563</v>
      </c>
      <c r="S203" s="547" t="s">
        <v>2410</v>
      </c>
      <c r="T203" s="517" t="s">
        <v>40</v>
      </c>
      <c r="U203" s="517" t="s">
        <v>40</v>
      </c>
      <c r="V203" s="357" t="s">
        <v>1652</v>
      </c>
      <c r="W203" s="357" t="s">
        <v>41</v>
      </c>
      <c r="X203" s="525" t="s">
        <v>1389</v>
      </c>
      <c r="Y203" s="525" t="s">
        <v>1444</v>
      </c>
      <c r="Z203" s="525" t="s">
        <v>1548</v>
      </c>
      <c r="AA203" s="525" t="s">
        <v>1629</v>
      </c>
      <c r="AB203" s="525" t="s">
        <v>1336</v>
      </c>
      <c r="AC203" s="580" t="s">
        <v>2274</v>
      </c>
      <c r="AD203" s="473">
        <v>0</v>
      </c>
      <c r="AE203" s="473">
        <v>40800000</v>
      </c>
    </row>
    <row r="204" spans="1:31" ht="45" customHeight="1" x14ac:dyDescent="0.25">
      <c r="A204" s="542"/>
      <c r="B204" s="542"/>
      <c r="C204" s="542"/>
      <c r="D204" s="549"/>
      <c r="E204" s="550"/>
      <c r="F204" s="344" t="s">
        <v>2309</v>
      </c>
      <c r="G204" s="583"/>
      <c r="H204" s="356" t="s">
        <v>2654</v>
      </c>
      <c r="I204" s="344" t="s">
        <v>2505</v>
      </c>
      <c r="J204" s="184">
        <v>0.25</v>
      </c>
      <c r="K204" s="57">
        <v>44564</v>
      </c>
      <c r="L204" s="57">
        <v>44925</v>
      </c>
      <c r="M204" s="58">
        <v>0.25</v>
      </c>
      <c r="N204" s="58">
        <v>0.5</v>
      </c>
      <c r="O204" s="58">
        <v>0.75</v>
      </c>
      <c r="P204" s="58">
        <v>1</v>
      </c>
      <c r="Q204" s="357" t="s">
        <v>1286</v>
      </c>
      <c r="R204" s="357" t="s">
        <v>1563</v>
      </c>
      <c r="S204" s="550"/>
      <c r="T204" s="551"/>
      <c r="U204" s="551"/>
      <c r="V204" s="357" t="s">
        <v>1652</v>
      </c>
      <c r="W204" s="357" t="s">
        <v>41</v>
      </c>
      <c r="X204" s="583"/>
      <c r="Y204" s="583" t="s">
        <v>1444</v>
      </c>
      <c r="Z204" s="583" t="s">
        <v>1548</v>
      </c>
      <c r="AA204" s="583" t="s">
        <v>1629</v>
      </c>
      <c r="AB204" s="583" t="s">
        <v>1336</v>
      </c>
      <c r="AC204" s="582" t="s">
        <v>2274</v>
      </c>
      <c r="AD204" s="473"/>
      <c r="AE204" s="473"/>
    </row>
    <row r="205" spans="1:31" ht="45" customHeight="1" x14ac:dyDescent="0.25">
      <c r="A205" s="542"/>
      <c r="B205" s="542"/>
      <c r="C205" s="542"/>
      <c r="D205" s="549"/>
      <c r="E205" s="550"/>
      <c r="F205" s="344" t="s">
        <v>2311</v>
      </c>
      <c r="G205" s="583"/>
      <c r="H205" s="356" t="s">
        <v>2655</v>
      </c>
      <c r="I205" s="344" t="s">
        <v>2506</v>
      </c>
      <c r="J205" s="184">
        <v>0.25</v>
      </c>
      <c r="K205" s="57">
        <v>44564</v>
      </c>
      <c r="L205" s="57">
        <v>44925</v>
      </c>
      <c r="M205" s="58">
        <v>0.25</v>
      </c>
      <c r="N205" s="58">
        <v>0.5</v>
      </c>
      <c r="O205" s="58">
        <v>0.75</v>
      </c>
      <c r="P205" s="58">
        <v>1</v>
      </c>
      <c r="Q205" s="357" t="s">
        <v>1286</v>
      </c>
      <c r="R205" s="357" t="s">
        <v>1563</v>
      </c>
      <c r="S205" s="550"/>
      <c r="T205" s="551"/>
      <c r="U205" s="551"/>
      <c r="V205" s="357" t="s">
        <v>1652</v>
      </c>
      <c r="W205" s="357" t="s">
        <v>41</v>
      </c>
      <c r="X205" s="583"/>
      <c r="Y205" s="583" t="s">
        <v>1444</v>
      </c>
      <c r="Z205" s="583" t="s">
        <v>1548</v>
      </c>
      <c r="AA205" s="583" t="s">
        <v>1629</v>
      </c>
      <c r="AB205" s="583" t="s">
        <v>1336</v>
      </c>
      <c r="AC205" s="582" t="s">
        <v>2274</v>
      </c>
      <c r="AD205" s="473"/>
      <c r="AE205" s="473"/>
    </row>
    <row r="206" spans="1:31" ht="45" customHeight="1" x14ac:dyDescent="0.25">
      <c r="A206" s="542"/>
      <c r="B206" s="542"/>
      <c r="C206" s="542"/>
      <c r="D206" s="549"/>
      <c r="E206" s="548"/>
      <c r="F206" s="344" t="s">
        <v>2503</v>
      </c>
      <c r="G206" s="526"/>
      <c r="H206" s="356" t="s">
        <v>2656</v>
      </c>
      <c r="I206" s="344" t="s">
        <v>2507</v>
      </c>
      <c r="J206" s="184">
        <v>0.25</v>
      </c>
      <c r="K206" s="57">
        <v>44564</v>
      </c>
      <c r="L206" s="57">
        <v>44925</v>
      </c>
      <c r="M206" s="58">
        <v>0.25</v>
      </c>
      <c r="N206" s="58">
        <v>0.5</v>
      </c>
      <c r="O206" s="58">
        <v>0.75</v>
      </c>
      <c r="P206" s="58">
        <v>1</v>
      </c>
      <c r="Q206" s="357" t="s">
        <v>1286</v>
      </c>
      <c r="R206" s="357" t="s">
        <v>1563</v>
      </c>
      <c r="S206" s="548"/>
      <c r="T206" s="518"/>
      <c r="U206" s="518"/>
      <c r="V206" s="357" t="s">
        <v>1652</v>
      </c>
      <c r="W206" s="357" t="s">
        <v>41</v>
      </c>
      <c r="X206" s="526"/>
      <c r="Y206" s="526" t="s">
        <v>1444</v>
      </c>
      <c r="Z206" s="526" t="s">
        <v>1548</v>
      </c>
      <c r="AA206" s="526" t="s">
        <v>1629</v>
      </c>
      <c r="AB206" s="526" t="s">
        <v>1336</v>
      </c>
      <c r="AC206" s="581" t="s">
        <v>2274</v>
      </c>
      <c r="AD206" s="473"/>
      <c r="AE206" s="473"/>
    </row>
    <row r="207" spans="1:31" ht="45" customHeight="1" x14ac:dyDescent="0.25">
      <c r="A207" s="542" t="s">
        <v>1288</v>
      </c>
      <c r="B207" s="542" t="s">
        <v>4203</v>
      </c>
      <c r="C207" s="542" t="s">
        <v>2411</v>
      </c>
      <c r="D207" s="549" t="s">
        <v>2412</v>
      </c>
      <c r="E207" s="547" t="s">
        <v>2512</v>
      </c>
      <c r="F207" s="344" t="s">
        <v>2308</v>
      </c>
      <c r="G207" s="525" t="s">
        <v>3060</v>
      </c>
      <c r="H207" s="356" t="s">
        <v>2657</v>
      </c>
      <c r="I207" s="344" t="s">
        <v>2504</v>
      </c>
      <c r="J207" s="184">
        <v>0.25</v>
      </c>
      <c r="K207" s="57">
        <v>44564</v>
      </c>
      <c r="L207" s="57">
        <v>44591</v>
      </c>
      <c r="M207" s="58">
        <v>1</v>
      </c>
      <c r="N207" s="58">
        <v>1</v>
      </c>
      <c r="O207" s="58">
        <v>1</v>
      </c>
      <c r="P207" s="58">
        <v>1</v>
      </c>
      <c r="Q207" s="357" t="s">
        <v>1286</v>
      </c>
      <c r="R207" s="357" t="s">
        <v>1563</v>
      </c>
      <c r="S207" s="547" t="s">
        <v>2413</v>
      </c>
      <c r="T207" s="517" t="s">
        <v>40</v>
      </c>
      <c r="U207" s="517" t="s">
        <v>40</v>
      </c>
      <c r="V207" s="357" t="s">
        <v>1652</v>
      </c>
      <c r="W207" s="357" t="s">
        <v>41</v>
      </c>
      <c r="X207" s="525" t="s">
        <v>1389</v>
      </c>
      <c r="Y207" s="525" t="s">
        <v>1444</v>
      </c>
      <c r="Z207" s="525" t="s">
        <v>1548</v>
      </c>
      <c r="AA207" s="525" t="s">
        <v>1629</v>
      </c>
      <c r="AB207" s="525" t="s">
        <v>1336</v>
      </c>
      <c r="AC207" s="580" t="s">
        <v>2274</v>
      </c>
      <c r="AD207" s="473">
        <v>36011779</v>
      </c>
      <c r="AE207" s="473">
        <v>20978094</v>
      </c>
    </row>
    <row r="208" spans="1:31" ht="45" customHeight="1" x14ac:dyDescent="0.25">
      <c r="A208" s="542"/>
      <c r="B208" s="542"/>
      <c r="C208" s="542"/>
      <c r="D208" s="549"/>
      <c r="E208" s="550"/>
      <c r="F208" s="344" t="s">
        <v>2309</v>
      </c>
      <c r="G208" s="583"/>
      <c r="H208" s="356" t="s">
        <v>2658</v>
      </c>
      <c r="I208" s="344" t="s">
        <v>2505</v>
      </c>
      <c r="J208" s="184">
        <v>0.25</v>
      </c>
      <c r="K208" s="57">
        <v>44564</v>
      </c>
      <c r="L208" s="57">
        <v>44925</v>
      </c>
      <c r="M208" s="58">
        <v>0.25</v>
      </c>
      <c r="N208" s="58">
        <v>0.5</v>
      </c>
      <c r="O208" s="58">
        <v>0.75</v>
      </c>
      <c r="P208" s="58">
        <v>1</v>
      </c>
      <c r="Q208" s="357" t="s">
        <v>1286</v>
      </c>
      <c r="R208" s="357" t="s">
        <v>1563</v>
      </c>
      <c r="S208" s="550"/>
      <c r="T208" s="551"/>
      <c r="U208" s="551"/>
      <c r="V208" s="357" t="s">
        <v>1652</v>
      </c>
      <c r="W208" s="357" t="s">
        <v>41</v>
      </c>
      <c r="X208" s="583"/>
      <c r="Y208" s="583" t="s">
        <v>1444</v>
      </c>
      <c r="Z208" s="583" t="s">
        <v>1548</v>
      </c>
      <c r="AA208" s="583" t="s">
        <v>1629</v>
      </c>
      <c r="AB208" s="583" t="s">
        <v>1336</v>
      </c>
      <c r="AC208" s="582" t="s">
        <v>2274</v>
      </c>
      <c r="AD208" s="473"/>
      <c r="AE208" s="473"/>
    </row>
    <row r="209" spans="1:31" ht="45" customHeight="1" x14ac:dyDescent="0.25">
      <c r="A209" s="542"/>
      <c r="B209" s="542"/>
      <c r="C209" s="542"/>
      <c r="D209" s="549"/>
      <c r="E209" s="550"/>
      <c r="F209" s="344" t="s">
        <v>2311</v>
      </c>
      <c r="G209" s="583"/>
      <c r="H209" s="356" t="s">
        <v>2659</v>
      </c>
      <c r="I209" s="344" t="s">
        <v>2506</v>
      </c>
      <c r="J209" s="184">
        <v>0.25</v>
      </c>
      <c r="K209" s="57">
        <v>44564</v>
      </c>
      <c r="L209" s="57">
        <v>44925</v>
      </c>
      <c r="M209" s="58">
        <v>0.25</v>
      </c>
      <c r="N209" s="58">
        <v>0.5</v>
      </c>
      <c r="O209" s="58">
        <v>0.75</v>
      </c>
      <c r="P209" s="58">
        <v>1</v>
      </c>
      <c r="Q209" s="357" t="s">
        <v>1286</v>
      </c>
      <c r="R209" s="357" t="s">
        <v>1563</v>
      </c>
      <c r="S209" s="550"/>
      <c r="T209" s="551"/>
      <c r="U209" s="551"/>
      <c r="V209" s="357" t="s">
        <v>1652</v>
      </c>
      <c r="W209" s="357" t="s">
        <v>41</v>
      </c>
      <c r="X209" s="583"/>
      <c r="Y209" s="583" t="s">
        <v>1444</v>
      </c>
      <c r="Z209" s="583" t="s">
        <v>1548</v>
      </c>
      <c r="AA209" s="583" t="s">
        <v>1629</v>
      </c>
      <c r="AB209" s="583" t="s">
        <v>1336</v>
      </c>
      <c r="AC209" s="582" t="s">
        <v>2274</v>
      </c>
      <c r="AD209" s="473"/>
      <c r="AE209" s="473"/>
    </row>
    <row r="210" spans="1:31" ht="45" customHeight="1" x14ac:dyDescent="0.25">
      <c r="A210" s="542"/>
      <c r="B210" s="542"/>
      <c r="C210" s="542"/>
      <c r="D210" s="549"/>
      <c r="E210" s="548"/>
      <c r="F210" s="344" t="s">
        <v>2503</v>
      </c>
      <c r="G210" s="526"/>
      <c r="H210" s="356" t="s">
        <v>2660</v>
      </c>
      <c r="I210" s="344" t="s">
        <v>2507</v>
      </c>
      <c r="J210" s="184">
        <v>0.25</v>
      </c>
      <c r="K210" s="57">
        <v>44564</v>
      </c>
      <c r="L210" s="57">
        <v>44925</v>
      </c>
      <c r="M210" s="58">
        <v>0.25</v>
      </c>
      <c r="N210" s="58">
        <v>0.5</v>
      </c>
      <c r="O210" s="58">
        <v>0.75</v>
      </c>
      <c r="P210" s="58">
        <v>1</v>
      </c>
      <c r="Q210" s="357" t="s">
        <v>1286</v>
      </c>
      <c r="R210" s="357" t="s">
        <v>1563</v>
      </c>
      <c r="S210" s="548"/>
      <c r="T210" s="518"/>
      <c r="U210" s="518"/>
      <c r="V210" s="357" t="s">
        <v>1652</v>
      </c>
      <c r="W210" s="357" t="s">
        <v>41</v>
      </c>
      <c r="X210" s="526"/>
      <c r="Y210" s="526" t="s">
        <v>1444</v>
      </c>
      <c r="Z210" s="526" t="s">
        <v>1548</v>
      </c>
      <c r="AA210" s="526" t="s">
        <v>1629</v>
      </c>
      <c r="AB210" s="526" t="s">
        <v>1336</v>
      </c>
      <c r="AC210" s="581" t="s">
        <v>2274</v>
      </c>
      <c r="AD210" s="473"/>
      <c r="AE210" s="473"/>
    </row>
    <row r="211" spans="1:31" ht="45" customHeight="1" x14ac:dyDescent="0.25">
      <c r="A211" s="542" t="s">
        <v>1288</v>
      </c>
      <c r="B211" s="542" t="s">
        <v>4203</v>
      </c>
      <c r="C211" s="542" t="s">
        <v>2414</v>
      </c>
      <c r="D211" s="549" t="s">
        <v>2415</v>
      </c>
      <c r="E211" s="547" t="s">
        <v>2512</v>
      </c>
      <c r="F211" s="344" t="s">
        <v>2308</v>
      </c>
      <c r="G211" s="525" t="s">
        <v>3060</v>
      </c>
      <c r="H211" s="356" t="s">
        <v>2661</v>
      </c>
      <c r="I211" s="344" t="s">
        <v>2504</v>
      </c>
      <c r="J211" s="184">
        <v>0.25</v>
      </c>
      <c r="K211" s="57">
        <v>44564</v>
      </c>
      <c r="L211" s="57">
        <v>44591</v>
      </c>
      <c r="M211" s="58">
        <v>1</v>
      </c>
      <c r="N211" s="58">
        <v>1</v>
      </c>
      <c r="O211" s="58">
        <v>1</v>
      </c>
      <c r="P211" s="58">
        <v>1</v>
      </c>
      <c r="Q211" s="357" t="s">
        <v>1286</v>
      </c>
      <c r="R211" s="357" t="s">
        <v>1563</v>
      </c>
      <c r="S211" s="547" t="s">
        <v>2416</v>
      </c>
      <c r="T211" s="517" t="s">
        <v>40</v>
      </c>
      <c r="U211" s="517" t="s">
        <v>40</v>
      </c>
      <c r="V211" s="357" t="s">
        <v>1652</v>
      </c>
      <c r="W211" s="357" t="s">
        <v>41</v>
      </c>
      <c r="X211" s="525" t="s">
        <v>1389</v>
      </c>
      <c r="Y211" s="525" t="s">
        <v>1444</v>
      </c>
      <c r="Z211" s="525" t="s">
        <v>1548</v>
      </c>
      <c r="AA211" s="525" t="s">
        <v>1629</v>
      </c>
      <c r="AB211" s="525" t="s">
        <v>1336</v>
      </c>
      <c r="AC211" s="580" t="s">
        <v>2274</v>
      </c>
      <c r="AD211" s="473">
        <v>249863645</v>
      </c>
      <c r="AE211" s="473">
        <v>20978094</v>
      </c>
    </row>
    <row r="212" spans="1:31" ht="45" customHeight="1" x14ac:dyDescent="0.25">
      <c r="A212" s="542"/>
      <c r="B212" s="542"/>
      <c r="C212" s="542"/>
      <c r="D212" s="549"/>
      <c r="E212" s="550"/>
      <c r="F212" s="344" t="s">
        <v>2309</v>
      </c>
      <c r="G212" s="583"/>
      <c r="H212" s="356" t="s">
        <v>2662</v>
      </c>
      <c r="I212" s="344" t="s">
        <v>2505</v>
      </c>
      <c r="J212" s="184">
        <v>0.25</v>
      </c>
      <c r="K212" s="57">
        <v>44564</v>
      </c>
      <c r="L212" s="57">
        <v>44925</v>
      </c>
      <c r="M212" s="58">
        <v>0.25</v>
      </c>
      <c r="N212" s="58">
        <v>0.5</v>
      </c>
      <c r="O212" s="58">
        <v>0.75</v>
      </c>
      <c r="P212" s="58">
        <v>1</v>
      </c>
      <c r="Q212" s="357" t="s">
        <v>1286</v>
      </c>
      <c r="R212" s="357" t="s">
        <v>1563</v>
      </c>
      <c r="S212" s="550"/>
      <c r="T212" s="551"/>
      <c r="U212" s="551"/>
      <c r="V212" s="357" t="s">
        <v>1652</v>
      </c>
      <c r="W212" s="357" t="s">
        <v>41</v>
      </c>
      <c r="X212" s="583"/>
      <c r="Y212" s="583" t="s">
        <v>1444</v>
      </c>
      <c r="Z212" s="583" t="s">
        <v>1548</v>
      </c>
      <c r="AA212" s="583" t="s">
        <v>1629</v>
      </c>
      <c r="AB212" s="583" t="s">
        <v>1336</v>
      </c>
      <c r="AC212" s="582" t="s">
        <v>2274</v>
      </c>
      <c r="AD212" s="473"/>
      <c r="AE212" s="473"/>
    </row>
    <row r="213" spans="1:31" ht="45" customHeight="1" x14ac:dyDescent="0.25">
      <c r="A213" s="542"/>
      <c r="B213" s="542"/>
      <c r="C213" s="542"/>
      <c r="D213" s="549"/>
      <c r="E213" s="550"/>
      <c r="F213" s="344" t="s">
        <v>2311</v>
      </c>
      <c r="G213" s="583"/>
      <c r="H213" s="356" t="s">
        <v>2663</v>
      </c>
      <c r="I213" s="344" t="s">
        <v>2506</v>
      </c>
      <c r="J213" s="184">
        <v>0.25</v>
      </c>
      <c r="K213" s="57">
        <v>44564</v>
      </c>
      <c r="L213" s="57">
        <v>44925</v>
      </c>
      <c r="M213" s="58">
        <v>0.25</v>
      </c>
      <c r="N213" s="58">
        <v>0.5</v>
      </c>
      <c r="O213" s="58">
        <v>0.75</v>
      </c>
      <c r="P213" s="58">
        <v>1</v>
      </c>
      <c r="Q213" s="357" t="s">
        <v>1286</v>
      </c>
      <c r="R213" s="357" t="s">
        <v>1563</v>
      </c>
      <c r="S213" s="550"/>
      <c r="T213" s="551"/>
      <c r="U213" s="551"/>
      <c r="V213" s="357" t="s">
        <v>1652</v>
      </c>
      <c r="W213" s="357" t="s">
        <v>41</v>
      </c>
      <c r="X213" s="583"/>
      <c r="Y213" s="583" t="s">
        <v>1444</v>
      </c>
      <c r="Z213" s="583" t="s">
        <v>1548</v>
      </c>
      <c r="AA213" s="583" t="s">
        <v>1629</v>
      </c>
      <c r="AB213" s="583" t="s">
        <v>1336</v>
      </c>
      <c r="AC213" s="582" t="s">
        <v>2274</v>
      </c>
      <c r="AD213" s="473"/>
      <c r="AE213" s="473"/>
    </row>
    <row r="214" spans="1:31" ht="45" customHeight="1" x14ac:dyDescent="0.25">
      <c r="A214" s="542"/>
      <c r="B214" s="542"/>
      <c r="C214" s="542"/>
      <c r="D214" s="549"/>
      <c r="E214" s="548"/>
      <c r="F214" s="344" t="s">
        <v>2503</v>
      </c>
      <c r="G214" s="526"/>
      <c r="H214" s="356" t="s">
        <v>2664</v>
      </c>
      <c r="I214" s="344" t="s">
        <v>2507</v>
      </c>
      <c r="J214" s="184">
        <v>0.25</v>
      </c>
      <c r="K214" s="57">
        <v>44564</v>
      </c>
      <c r="L214" s="57">
        <v>44925</v>
      </c>
      <c r="M214" s="58">
        <v>0.25</v>
      </c>
      <c r="N214" s="58">
        <v>0.5</v>
      </c>
      <c r="O214" s="58">
        <v>0.75</v>
      </c>
      <c r="P214" s="58">
        <v>1</v>
      </c>
      <c r="Q214" s="357" t="s">
        <v>1286</v>
      </c>
      <c r="R214" s="357" t="s">
        <v>1563</v>
      </c>
      <c r="S214" s="548"/>
      <c r="T214" s="518"/>
      <c r="U214" s="518"/>
      <c r="V214" s="357" t="s">
        <v>1652</v>
      </c>
      <c r="W214" s="357" t="s">
        <v>41</v>
      </c>
      <c r="X214" s="526"/>
      <c r="Y214" s="526" t="s">
        <v>1444</v>
      </c>
      <c r="Z214" s="526" t="s">
        <v>1548</v>
      </c>
      <c r="AA214" s="526" t="s">
        <v>1629</v>
      </c>
      <c r="AB214" s="526" t="s">
        <v>1336</v>
      </c>
      <c r="AC214" s="581" t="s">
        <v>2274</v>
      </c>
      <c r="AD214" s="473"/>
      <c r="AE214" s="473"/>
    </row>
    <row r="215" spans="1:31" ht="45" customHeight="1" x14ac:dyDescent="0.25">
      <c r="A215" s="542" t="s">
        <v>1288</v>
      </c>
      <c r="B215" s="542" t="s">
        <v>4203</v>
      </c>
      <c r="C215" s="542" t="s">
        <v>2417</v>
      </c>
      <c r="D215" s="549" t="s">
        <v>2418</v>
      </c>
      <c r="E215" s="547" t="s">
        <v>2512</v>
      </c>
      <c r="F215" s="344" t="s">
        <v>2308</v>
      </c>
      <c r="G215" s="525" t="s">
        <v>3060</v>
      </c>
      <c r="H215" s="356" t="s">
        <v>2665</v>
      </c>
      <c r="I215" s="344" t="s">
        <v>2504</v>
      </c>
      <c r="J215" s="184">
        <v>0.25</v>
      </c>
      <c r="K215" s="57">
        <v>44757</v>
      </c>
      <c r="L215" s="57">
        <v>44788</v>
      </c>
      <c r="M215" s="58">
        <v>0</v>
      </c>
      <c r="N215" s="58">
        <v>0</v>
      </c>
      <c r="O215" s="58">
        <v>1</v>
      </c>
      <c r="P215" s="58">
        <v>1</v>
      </c>
      <c r="Q215" s="357" t="s">
        <v>1286</v>
      </c>
      <c r="R215" s="357" t="s">
        <v>1563</v>
      </c>
      <c r="S215" s="547" t="s">
        <v>2419</v>
      </c>
      <c r="T215" s="517" t="s">
        <v>40</v>
      </c>
      <c r="U215" s="517" t="s">
        <v>40</v>
      </c>
      <c r="V215" s="357" t="s">
        <v>1652</v>
      </c>
      <c r="W215" s="334" t="s">
        <v>41</v>
      </c>
      <c r="X215" s="525" t="s">
        <v>1389</v>
      </c>
      <c r="Y215" s="525" t="s">
        <v>1444</v>
      </c>
      <c r="Z215" s="525" t="s">
        <v>1548</v>
      </c>
      <c r="AA215" s="525" t="s">
        <v>1629</v>
      </c>
      <c r="AB215" s="525" t="s">
        <v>1336</v>
      </c>
      <c r="AC215" s="580" t="s">
        <v>2274</v>
      </c>
      <c r="AD215" s="473">
        <v>357768556</v>
      </c>
      <c r="AE215" s="473">
        <v>22409740</v>
      </c>
    </row>
    <row r="216" spans="1:31" ht="45" customHeight="1" x14ac:dyDescent="0.25">
      <c r="A216" s="542"/>
      <c r="B216" s="542"/>
      <c r="C216" s="542"/>
      <c r="D216" s="549"/>
      <c r="E216" s="550"/>
      <c r="F216" s="344" t="s">
        <v>2309</v>
      </c>
      <c r="G216" s="583"/>
      <c r="H216" s="356" t="s">
        <v>2666</v>
      </c>
      <c r="I216" s="344" t="s">
        <v>2505</v>
      </c>
      <c r="J216" s="184">
        <v>0.25</v>
      </c>
      <c r="K216" s="57">
        <v>44757</v>
      </c>
      <c r="L216" s="57">
        <v>44895</v>
      </c>
      <c r="M216" s="58">
        <v>0</v>
      </c>
      <c r="N216" s="58">
        <v>0</v>
      </c>
      <c r="O216" s="58">
        <v>0.6</v>
      </c>
      <c r="P216" s="58">
        <v>1</v>
      </c>
      <c r="Q216" s="357" t="s">
        <v>1286</v>
      </c>
      <c r="R216" s="357" t="s">
        <v>1563</v>
      </c>
      <c r="S216" s="550"/>
      <c r="T216" s="551"/>
      <c r="U216" s="551"/>
      <c r="V216" s="357" t="s">
        <v>1652</v>
      </c>
      <c r="W216" s="335" t="s">
        <v>41</v>
      </c>
      <c r="X216" s="583"/>
      <c r="Y216" s="583" t="s">
        <v>1444</v>
      </c>
      <c r="Z216" s="583" t="s">
        <v>1548</v>
      </c>
      <c r="AA216" s="583" t="s">
        <v>1629</v>
      </c>
      <c r="AB216" s="583" t="s">
        <v>1336</v>
      </c>
      <c r="AC216" s="582" t="s">
        <v>2274</v>
      </c>
      <c r="AD216" s="473"/>
      <c r="AE216" s="473"/>
    </row>
    <row r="217" spans="1:31" ht="45" customHeight="1" x14ac:dyDescent="0.25">
      <c r="A217" s="542"/>
      <c r="B217" s="542"/>
      <c r="C217" s="542"/>
      <c r="D217" s="549"/>
      <c r="E217" s="550"/>
      <c r="F217" s="344" t="s">
        <v>2311</v>
      </c>
      <c r="G217" s="583"/>
      <c r="H217" s="356" t="s">
        <v>2667</v>
      </c>
      <c r="I217" s="344" t="s">
        <v>2506</v>
      </c>
      <c r="J217" s="184">
        <v>0.25</v>
      </c>
      <c r="K217" s="57">
        <v>44757</v>
      </c>
      <c r="L217" s="57">
        <v>44895</v>
      </c>
      <c r="M217" s="58">
        <v>0</v>
      </c>
      <c r="N217" s="58">
        <v>0</v>
      </c>
      <c r="O217" s="58">
        <v>0.6</v>
      </c>
      <c r="P217" s="58">
        <v>1</v>
      </c>
      <c r="Q217" s="357" t="s">
        <v>1286</v>
      </c>
      <c r="R217" s="357" t="s">
        <v>1563</v>
      </c>
      <c r="S217" s="550"/>
      <c r="T217" s="551"/>
      <c r="U217" s="551"/>
      <c r="V217" s="357" t="s">
        <v>1652</v>
      </c>
      <c r="W217" s="335" t="s">
        <v>41</v>
      </c>
      <c r="X217" s="583"/>
      <c r="Y217" s="583" t="s">
        <v>1444</v>
      </c>
      <c r="Z217" s="583" t="s">
        <v>1548</v>
      </c>
      <c r="AA217" s="583" t="s">
        <v>1629</v>
      </c>
      <c r="AB217" s="583" t="s">
        <v>1336</v>
      </c>
      <c r="AC217" s="582" t="s">
        <v>2274</v>
      </c>
      <c r="AD217" s="473"/>
      <c r="AE217" s="473"/>
    </row>
    <row r="218" spans="1:31" ht="45" customHeight="1" x14ac:dyDescent="0.25">
      <c r="A218" s="542"/>
      <c r="B218" s="542"/>
      <c r="C218" s="542"/>
      <c r="D218" s="549"/>
      <c r="E218" s="548"/>
      <c r="F218" s="344" t="s">
        <v>2503</v>
      </c>
      <c r="G218" s="526"/>
      <c r="H218" s="356" t="s">
        <v>2668</v>
      </c>
      <c r="I218" s="344" t="s">
        <v>2507</v>
      </c>
      <c r="J218" s="184">
        <v>0.25</v>
      </c>
      <c r="K218" s="57">
        <v>44757</v>
      </c>
      <c r="L218" s="57">
        <v>44895</v>
      </c>
      <c r="M218" s="58">
        <v>0</v>
      </c>
      <c r="N218" s="58">
        <v>0</v>
      </c>
      <c r="O218" s="58">
        <v>0.6</v>
      </c>
      <c r="P218" s="58">
        <v>1</v>
      </c>
      <c r="Q218" s="357" t="s">
        <v>1286</v>
      </c>
      <c r="R218" s="357" t="s">
        <v>1563</v>
      </c>
      <c r="S218" s="548"/>
      <c r="T218" s="518"/>
      <c r="U218" s="518"/>
      <c r="V218" s="357" t="s">
        <v>1652</v>
      </c>
      <c r="W218" s="336" t="s">
        <v>41</v>
      </c>
      <c r="X218" s="526"/>
      <c r="Y218" s="526" t="s">
        <v>1444</v>
      </c>
      <c r="Z218" s="526" t="s">
        <v>1548</v>
      </c>
      <c r="AA218" s="526" t="s">
        <v>1629</v>
      </c>
      <c r="AB218" s="526" t="s">
        <v>1336</v>
      </c>
      <c r="AC218" s="581" t="s">
        <v>2274</v>
      </c>
      <c r="AD218" s="473"/>
      <c r="AE218" s="473"/>
    </row>
    <row r="219" spans="1:31" ht="45" customHeight="1" x14ac:dyDescent="0.25">
      <c r="A219" s="542" t="s">
        <v>1288</v>
      </c>
      <c r="B219" s="542" t="s">
        <v>4203</v>
      </c>
      <c r="C219" s="542" t="s">
        <v>2420</v>
      </c>
      <c r="D219" s="549" t="s">
        <v>2421</v>
      </c>
      <c r="E219" s="547" t="s">
        <v>2512</v>
      </c>
      <c r="F219" s="344" t="s">
        <v>2308</v>
      </c>
      <c r="G219" s="525" t="s">
        <v>3060</v>
      </c>
      <c r="H219" s="356" t="s">
        <v>2669</v>
      </c>
      <c r="I219" s="344" t="s">
        <v>2504</v>
      </c>
      <c r="J219" s="184">
        <v>0.25</v>
      </c>
      <c r="K219" s="57">
        <v>44562</v>
      </c>
      <c r="L219" s="57">
        <v>44591</v>
      </c>
      <c r="M219" s="58">
        <v>1</v>
      </c>
      <c r="N219" s="58">
        <v>1</v>
      </c>
      <c r="O219" s="58">
        <v>1</v>
      </c>
      <c r="P219" s="58">
        <v>1</v>
      </c>
      <c r="Q219" s="357" t="s">
        <v>1286</v>
      </c>
      <c r="R219" s="357" t="s">
        <v>1563</v>
      </c>
      <c r="S219" s="547" t="s">
        <v>2422</v>
      </c>
      <c r="T219" s="517" t="s">
        <v>40</v>
      </c>
      <c r="U219" s="517" t="s">
        <v>40</v>
      </c>
      <c r="V219" s="357" t="s">
        <v>1652</v>
      </c>
      <c r="W219" s="357" t="s">
        <v>41</v>
      </c>
      <c r="X219" s="525" t="s">
        <v>1389</v>
      </c>
      <c r="Y219" s="525" t="s">
        <v>1444</v>
      </c>
      <c r="Z219" s="525" t="s">
        <v>1548</v>
      </c>
      <c r="AA219" s="525" t="s">
        <v>1629</v>
      </c>
      <c r="AB219" s="525" t="s">
        <v>1336</v>
      </c>
      <c r="AC219" s="580" t="s">
        <v>2274</v>
      </c>
      <c r="AD219" s="473">
        <v>19032500</v>
      </c>
      <c r="AE219" s="473">
        <v>0</v>
      </c>
    </row>
    <row r="220" spans="1:31" ht="45" customHeight="1" x14ac:dyDescent="0.25">
      <c r="A220" s="542"/>
      <c r="B220" s="542"/>
      <c r="C220" s="542"/>
      <c r="D220" s="549"/>
      <c r="E220" s="550"/>
      <c r="F220" s="344" t="s">
        <v>2309</v>
      </c>
      <c r="G220" s="583"/>
      <c r="H220" s="356" t="s">
        <v>2670</v>
      </c>
      <c r="I220" s="344" t="s">
        <v>2505</v>
      </c>
      <c r="J220" s="184">
        <v>0.25</v>
      </c>
      <c r="K220" s="57">
        <v>44562</v>
      </c>
      <c r="L220" s="57">
        <v>44926</v>
      </c>
      <c r="M220" s="58">
        <v>0.25</v>
      </c>
      <c r="N220" s="58">
        <v>0.5</v>
      </c>
      <c r="O220" s="58">
        <v>0.75</v>
      </c>
      <c r="P220" s="58">
        <v>1</v>
      </c>
      <c r="Q220" s="357" t="s">
        <v>1286</v>
      </c>
      <c r="R220" s="357" t="s">
        <v>1563</v>
      </c>
      <c r="S220" s="550"/>
      <c r="T220" s="551"/>
      <c r="U220" s="551"/>
      <c r="V220" s="357" t="s">
        <v>1652</v>
      </c>
      <c r="W220" s="357" t="s">
        <v>41</v>
      </c>
      <c r="X220" s="583"/>
      <c r="Y220" s="583" t="s">
        <v>1444</v>
      </c>
      <c r="Z220" s="583" t="s">
        <v>1548</v>
      </c>
      <c r="AA220" s="583" t="s">
        <v>1629</v>
      </c>
      <c r="AB220" s="583" t="s">
        <v>1336</v>
      </c>
      <c r="AC220" s="582" t="s">
        <v>2274</v>
      </c>
      <c r="AD220" s="473"/>
      <c r="AE220" s="473"/>
    </row>
    <row r="221" spans="1:31" ht="45" customHeight="1" x14ac:dyDescent="0.25">
      <c r="A221" s="542"/>
      <c r="B221" s="542"/>
      <c r="C221" s="542"/>
      <c r="D221" s="549"/>
      <c r="E221" s="550"/>
      <c r="F221" s="344" t="s">
        <v>2311</v>
      </c>
      <c r="G221" s="583"/>
      <c r="H221" s="356" t="s">
        <v>2671</v>
      </c>
      <c r="I221" s="344" t="s">
        <v>2506</v>
      </c>
      <c r="J221" s="184">
        <v>0.25</v>
      </c>
      <c r="K221" s="57">
        <v>44562</v>
      </c>
      <c r="L221" s="57">
        <v>44926</v>
      </c>
      <c r="M221" s="58">
        <v>0.25</v>
      </c>
      <c r="N221" s="58">
        <v>0.5</v>
      </c>
      <c r="O221" s="58">
        <v>0.75</v>
      </c>
      <c r="P221" s="58">
        <v>1</v>
      </c>
      <c r="Q221" s="357" t="s">
        <v>1286</v>
      </c>
      <c r="R221" s="357" t="s">
        <v>1563</v>
      </c>
      <c r="S221" s="550"/>
      <c r="T221" s="551"/>
      <c r="U221" s="551"/>
      <c r="V221" s="357" t="s">
        <v>1652</v>
      </c>
      <c r="W221" s="357" t="s">
        <v>41</v>
      </c>
      <c r="X221" s="583"/>
      <c r="Y221" s="583" t="s">
        <v>1444</v>
      </c>
      <c r="Z221" s="583" t="s">
        <v>1548</v>
      </c>
      <c r="AA221" s="583" t="s">
        <v>1629</v>
      </c>
      <c r="AB221" s="583" t="s">
        <v>1336</v>
      </c>
      <c r="AC221" s="582" t="s">
        <v>2274</v>
      </c>
      <c r="AD221" s="473"/>
      <c r="AE221" s="473"/>
    </row>
    <row r="222" spans="1:31" ht="45" customHeight="1" x14ac:dyDescent="0.25">
      <c r="A222" s="542"/>
      <c r="B222" s="542"/>
      <c r="C222" s="542"/>
      <c r="D222" s="549"/>
      <c r="E222" s="548"/>
      <c r="F222" s="344" t="s">
        <v>2503</v>
      </c>
      <c r="G222" s="526"/>
      <c r="H222" s="356" t="s">
        <v>2672</v>
      </c>
      <c r="I222" s="344" t="s">
        <v>2507</v>
      </c>
      <c r="J222" s="184">
        <v>0.25</v>
      </c>
      <c r="K222" s="57">
        <v>44562</v>
      </c>
      <c r="L222" s="57">
        <v>44926</v>
      </c>
      <c r="M222" s="58">
        <v>0.25</v>
      </c>
      <c r="N222" s="58">
        <v>0.5</v>
      </c>
      <c r="O222" s="58">
        <v>0.75</v>
      </c>
      <c r="P222" s="58">
        <v>1</v>
      </c>
      <c r="Q222" s="357" t="s">
        <v>1286</v>
      </c>
      <c r="R222" s="357" t="s">
        <v>1563</v>
      </c>
      <c r="S222" s="548"/>
      <c r="T222" s="518"/>
      <c r="U222" s="518"/>
      <c r="V222" s="357" t="s">
        <v>1652</v>
      </c>
      <c r="W222" s="357" t="s">
        <v>41</v>
      </c>
      <c r="X222" s="526"/>
      <c r="Y222" s="526" t="s">
        <v>1444</v>
      </c>
      <c r="Z222" s="526" t="s">
        <v>1548</v>
      </c>
      <c r="AA222" s="526" t="s">
        <v>1629</v>
      </c>
      <c r="AB222" s="526" t="s">
        <v>1336</v>
      </c>
      <c r="AC222" s="581" t="s">
        <v>2274</v>
      </c>
      <c r="AD222" s="473"/>
      <c r="AE222" s="473"/>
    </row>
    <row r="223" spans="1:31" ht="45" customHeight="1" x14ac:dyDescent="0.25">
      <c r="A223" s="542" t="s">
        <v>1288</v>
      </c>
      <c r="B223" s="542" t="s">
        <v>4203</v>
      </c>
      <c r="C223" s="542" t="s">
        <v>2423</v>
      </c>
      <c r="D223" s="549" t="s">
        <v>2424</v>
      </c>
      <c r="E223" s="547" t="s">
        <v>2512</v>
      </c>
      <c r="F223" s="344" t="s">
        <v>2308</v>
      </c>
      <c r="G223" s="525" t="s">
        <v>3060</v>
      </c>
      <c r="H223" s="356" t="s">
        <v>2673</v>
      </c>
      <c r="I223" s="344" t="s">
        <v>2504</v>
      </c>
      <c r="J223" s="184">
        <v>0.25</v>
      </c>
      <c r="K223" s="57">
        <v>44562</v>
      </c>
      <c r="L223" s="57">
        <v>44591</v>
      </c>
      <c r="M223" s="58">
        <v>1</v>
      </c>
      <c r="N223" s="58">
        <v>1</v>
      </c>
      <c r="O223" s="58">
        <v>1</v>
      </c>
      <c r="P223" s="58">
        <v>1</v>
      </c>
      <c r="Q223" s="357" t="s">
        <v>1286</v>
      </c>
      <c r="R223" s="357" t="s">
        <v>1563</v>
      </c>
      <c r="S223" s="547" t="s">
        <v>2425</v>
      </c>
      <c r="T223" s="517" t="s">
        <v>40</v>
      </c>
      <c r="U223" s="517" t="s">
        <v>40</v>
      </c>
      <c r="V223" s="357" t="s">
        <v>1652</v>
      </c>
      <c r="W223" s="357" t="s">
        <v>41</v>
      </c>
      <c r="X223" s="525" t="s">
        <v>1389</v>
      </c>
      <c r="Y223" s="525" t="s">
        <v>1444</v>
      </c>
      <c r="Z223" s="525" t="s">
        <v>1548</v>
      </c>
      <c r="AA223" s="525" t="s">
        <v>1629</v>
      </c>
      <c r="AB223" s="525" t="s">
        <v>1336</v>
      </c>
      <c r="AC223" s="580" t="s">
        <v>2274</v>
      </c>
      <c r="AD223" s="473">
        <v>19032500</v>
      </c>
      <c r="AE223" s="473">
        <v>0</v>
      </c>
    </row>
    <row r="224" spans="1:31" ht="45" customHeight="1" x14ac:dyDescent="0.25">
      <c r="A224" s="542"/>
      <c r="B224" s="542"/>
      <c r="C224" s="542"/>
      <c r="D224" s="549"/>
      <c r="E224" s="550"/>
      <c r="F224" s="344" t="s">
        <v>2309</v>
      </c>
      <c r="G224" s="583"/>
      <c r="H224" s="356" t="s">
        <v>2674</v>
      </c>
      <c r="I224" s="344" t="s">
        <v>2505</v>
      </c>
      <c r="J224" s="184">
        <v>0.25</v>
      </c>
      <c r="K224" s="57">
        <v>44562</v>
      </c>
      <c r="L224" s="57">
        <v>44926</v>
      </c>
      <c r="M224" s="58">
        <v>0.25</v>
      </c>
      <c r="N224" s="58">
        <v>0.5</v>
      </c>
      <c r="O224" s="58">
        <v>0.75</v>
      </c>
      <c r="P224" s="58">
        <v>1</v>
      </c>
      <c r="Q224" s="357" t="s">
        <v>1286</v>
      </c>
      <c r="R224" s="357" t="s">
        <v>1563</v>
      </c>
      <c r="S224" s="550"/>
      <c r="T224" s="551"/>
      <c r="U224" s="551"/>
      <c r="V224" s="357" t="s">
        <v>1652</v>
      </c>
      <c r="W224" s="357" t="s">
        <v>41</v>
      </c>
      <c r="X224" s="583"/>
      <c r="Y224" s="583" t="s">
        <v>1444</v>
      </c>
      <c r="Z224" s="583" t="s">
        <v>1548</v>
      </c>
      <c r="AA224" s="583" t="s">
        <v>1629</v>
      </c>
      <c r="AB224" s="583" t="s">
        <v>1336</v>
      </c>
      <c r="AC224" s="582" t="s">
        <v>2274</v>
      </c>
      <c r="AD224" s="473"/>
      <c r="AE224" s="473"/>
    </row>
    <row r="225" spans="1:31" ht="45" customHeight="1" x14ac:dyDescent="0.25">
      <c r="A225" s="542"/>
      <c r="B225" s="542"/>
      <c r="C225" s="542"/>
      <c r="D225" s="549"/>
      <c r="E225" s="550"/>
      <c r="F225" s="344" t="s">
        <v>2311</v>
      </c>
      <c r="G225" s="583"/>
      <c r="H225" s="356" t="s">
        <v>2675</v>
      </c>
      <c r="I225" s="344" t="s">
        <v>2506</v>
      </c>
      <c r="J225" s="184">
        <v>0.25</v>
      </c>
      <c r="K225" s="57">
        <v>44562</v>
      </c>
      <c r="L225" s="57">
        <v>44926</v>
      </c>
      <c r="M225" s="58">
        <v>0.25</v>
      </c>
      <c r="N225" s="58">
        <v>0.5</v>
      </c>
      <c r="O225" s="58">
        <v>0.75</v>
      </c>
      <c r="P225" s="58">
        <v>1</v>
      </c>
      <c r="Q225" s="357" t="s">
        <v>1286</v>
      </c>
      <c r="R225" s="357" t="s">
        <v>1563</v>
      </c>
      <c r="S225" s="550"/>
      <c r="T225" s="551"/>
      <c r="U225" s="551"/>
      <c r="V225" s="357" t="s">
        <v>1652</v>
      </c>
      <c r="W225" s="357" t="s">
        <v>41</v>
      </c>
      <c r="X225" s="583"/>
      <c r="Y225" s="583" t="s">
        <v>1444</v>
      </c>
      <c r="Z225" s="583" t="s">
        <v>1548</v>
      </c>
      <c r="AA225" s="583" t="s">
        <v>1629</v>
      </c>
      <c r="AB225" s="583" t="s">
        <v>1336</v>
      </c>
      <c r="AC225" s="582" t="s">
        <v>2274</v>
      </c>
      <c r="AD225" s="473"/>
      <c r="AE225" s="473"/>
    </row>
    <row r="226" spans="1:31" ht="45" customHeight="1" x14ac:dyDescent="0.25">
      <c r="A226" s="542"/>
      <c r="B226" s="542"/>
      <c r="C226" s="542"/>
      <c r="D226" s="549"/>
      <c r="E226" s="548"/>
      <c r="F226" s="344" t="s">
        <v>2503</v>
      </c>
      <c r="G226" s="526"/>
      <c r="H226" s="356" t="s">
        <v>2676</v>
      </c>
      <c r="I226" s="344" t="s">
        <v>2507</v>
      </c>
      <c r="J226" s="184">
        <v>0.25</v>
      </c>
      <c r="K226" s="57">
        <v>44562</v>
      </c>
      <c r="L226" s="57">
        <v>44926</v>
      </c>
      <c r="M226" s="58">
        <v>0.25</v>
      </c>
      <c r="N226" s="58">
        <v>0.5</v>
      </c>
      <c r="O226" s="58">
        <v>0.75</v>
      </c>
      <c r="P226" s="58">
        <v>1</v>
      </c>
      <c r="Q226" s="357" t="s">
        <v>1286</v>
      </c>
      <c r="R226" s="357" t="s">
        <v>1563</v>
      </c>
      <c r="S226" s="548"/>
      <c r="T226" s="518"/>
      <c r="U226" s="518"/>
      <c r="V226" s="357" t="s">
        <v>1652</v>
      </c>
      <c r="W226" s="357" t="s">
        <v>41</v>
      </c>
      <c r="X226" s="526"/>
      <c r="Y226" s="526" t="s">
        <v>1444</v>
      </c>
      <c r="Z226" s="526" t="s">
        <v>1548</v>
      </c>
      <c r="AA226" s="526" t="s">
        <v>1629</v>
      </c>
      <c r="AB226" s="526" t="s">
        <v>1336</v>
      </c>
      <c r="AC226" s="581" t="s">
        <v>2274</v>
      </c>
      <c r="AD226" s="473"/>
      <c r="AE226" s="473"/>
    </row>
    <row r="227" spans="1:31" ht="45" customHeight="1" x14ac:dyDescent="0.25">
      <c r="A227" s="542" t="s">
        <v>1288</v>
      </c>
      <c r="B227" s="542" t="s">
        <v>4203</v>
      </c>
      <c r="C227" s="542" t="s">
        <v>2426</v>
      </c>
      <c r="D227" s="549" t="s">
        <v>2427</v>
      </c>
      <c r="E227" s="547" t="s">
        <v>2512</v>
      </c>
      <c r="F227" s="344" t="s">
        <v>2308</v>
      </c>
      <c r="G227" s="525" t="s">
        <v>3060</v>
      </c>
      <c r="H227" s="356" t="s">
        <v>2677</v>
      </c>
      <c r="I227" s="344" t="s">
        <v>2504</v>
      </c>
      <c r="J227" s="184">
        <v>0.25</v>
      </c>
      <c r="K227" s="57">
        <v>44757</v>
      </c>
      <c r="L227" s="57">
        <v>44788</v>
      </c>
      <c r="M227" s="58">
        <v>0</v>
      </c>
      <c r="N227" s="58">
        <v>0</v>
      </c>
      <c r="O227" s="58">
        <v>1</v>
      </c>
      <c r="P227" s="58">
        <v>1</v>
      </c>
      <c r="Q227" s="357" t="s">
        <v>1286</v>
      </c>
      <c r="R227" s="357" t="s">
        <v>1563</v>
      </c>
      <c r="S227" s="547" t="s">
        <v>2428</v>
      </c>
      <c r="T227" s="517" t="s">
        <v>40</v>
      </c>
      <c r="U227" s="517" t="s">
        <v>40</v>
      </c>
      <c r="V227" s="357" t="s">
        <v>1652</v>
      </c>
      <c r="W227" s="357" t="s">
        <v>41</v>
      </c>
      <c r="X227" s="525" t="s">
        <v>1389</v>
      </c>
      <c r="Y227" s="525" t="s">
        <v>1444</v>
      </c>
      <c r="Z227" s="525" t="s">
        <v>1548</v>
      </c>
      <c r="AA227" s="525" t="s">
        <v>1629</v>
      </c>
      <c r="AB227" s="525" t="s">
        <v>1336</v>
      </c>
      <c r="AC227" s="580" t="s">
        <v>2274</v>
      </c>
      <c r="AD227" s="473">
        <v>783423788</v>
      </c>
      <c r="AE227" s="473">
        <v>45239754</v>
      </c>
    </row>
    <row r="228" spans="1:31" ht="45" customHeight="1" x14ac:dyDescent="0.25">
      <c r="A228" s="542"/>
      <c r="B228" s="542"/>
      <c r="C228" s="542"/>
      <c r="D228" s="549"/>
      <c r="E228" s="550"/>
      <c r="F228" s="344" t="s">
        <v>2309</v>
      </c>
      <c r="G228" s="583"/>
      <c r="H228" s="356" t="s">
        <v>2678</v>
      </c>
      <c r="I228" s="344" t="s">
        <v>2505</v>
      </c>
      <c r="J228" s="184">
        <v>0.25</v>
      </c>
      <c r="K228" s="57">
        <v>44757</v>
      </c>
      <c r="L228" s="57">
        <v>44910</v>
      </c>
      <c r="M228" s="58">
        <v>0</v>
      </c>
      <c r="N228" s="58">
        <v>0</v>
      </c>
      <c r="O228" s="58">
        <v>0.5</v>
      </c>
      <c r="P228" s="58">
        <v>1</v>
      </c>
      <c r="Q228" s="357" t="s">
        <v>1286</v>
      </c>
      <c r="R228" s="357" t="s">
        <v>1563</v>
      </c>
      <c r="S228" s="550"/>
      <c r="T228" s="551"/>
      <c r="U228" s="551"/>
      <c r="V228" s="357" t="s">
        <v>1652</v>
      </c>
      <c r="W228" s="357" t="s">
        <v>41</v>
      </c>
      <c r="X228" s="583"/>
      <c r="Y228" s="583" t="s">
        <v>1444</v>
      </c>
      <c r="Z228" s="583" t="s">
        <v>1548</v>
      </c>
      <c r="AA228" s="583" t="s">
        <v>1629</v>
      </c>
      <c r="AB228" s="583" t="s">
        <v>1336</v>
      </c>
      <c r="AC228" s="582" t="s">
        <v>2274</v>
      </c>
      <c r="AD228" s="473"/>
      <c r="AE228" s="473"/>
    </row>
    <row r="229" spans="1:31" ht="45" customHeight="1" x14ac:dyDescent="0.25">
      <c r="A229" s="542"/>
      <c r="B229" s="542"/>
      <c r="C229" s="542"/>
      <c r="D229" s="549"/>
      <c r="E229" s="550"/>
      <c r="F229" s="344" t="s">
        <v>2311</v>
      </c>
      <c r="G229" s="583"/>
      <c r="H229" s="356" t="s">
        <v>2679</v>
      </c>
      <c r="I229" s="344" t="s">
        <v>2506</v>
      </c>
      <c r="J229" s="184">
        <v>0.25</v>
      </c>
      <c r="K229" s="57">
        <v>44757</v>
      </c>
      <c r="L229" s="57">
        <v>44910</v>
      </c>
      <c r="M229" s="58">
        <v>0</v>
      </c>
      <c r="N229" s="58">
        <v>0</v>
      </c>
      <c r="O229" s="58">
        <v>0.5</v>
      </c>
      <c r="P229" s="58">
        <v>1</v>
      </c>
      <c r="Q229" s="357" t="s">
        <v>1286</v>
      </c>
      <c r="R229" s="357" t="s">
        <v>1563</v>
      </c>
      <c r="S229" s="550"/>
      <c r="T229" s="551"/>
      <c r="U229" s="551"/>
      <c r="V229" s="357" t="s">
        <v>1652</v>
      </c>
      <c r="W229" s="357" t="s">
        <v>41</v>
      </c>
      <c r="X229" s="583"/>
      <c r="Y229" s="583" t="s">
        <v>1444</v>
      </c>
      <c r="Z229" s="583" t="s">
        <v>1548</v>
      </c>
      <c r="AA229" s="583" t="s">
        <v>1629</v>
      </c>
      <c r="AB229" s="583" t="s">
        <v>1336</v>
      </c>
      <c r="AC229" s="582" t="s">
        <v>2274</v>
      </c>
      <c r="AD229" s="473"/>
      <c r="AE229" s="473"/>
    </row>
    <row r="230" spans="1:31" ht="45" customHeight="1" x14ac:dyDescent="0.25">
      <c r="A230" s="542"/>
      <c r="B230" s="542"/>
      <c r="C230" s="542"/>
      <c r="D230" s="549"/>
      <c r="E230" s="548"/>
      <c r="F230" s="344" t="s">
        <v>2503</v>
      </c>
      <c r="G230" s="526"/>
      <c r="H230" s="356" t="s">
        <v>2680</v>
      </c>
      <c r="I230" s="344" t="s">
        <v>2507</v>
      </c>
      <c r="J230" s="184">
        <v>0.25</v>
      </c>
      <c r="K230" s="57">
        <v>44757</v>
      </c>
      <c r="L230" s="57">
        <v>44910</v>
      </c>
      <c r="M230" s="58">
        <v>0</v>
      </c>
      <c r="N230" s="58">
        <v>0</v>
      </c>
      <c r="O230" s="58">
        <v>0.5</v>
      </c>
      <c r="P230" s="58">
        <v>1</v>
      </c>
      <c r="Q230" s="357" t="s">
        <v>1286</v>
      </c>
      <c r="R230" s="357" t="s">
        <v>1563</v>
      </c>
      <c r="S230" s="548"/>
      <c r="T230" s="518"/>
      <c r="U230" s="518"/>
      <c r="V230" s="357" t="s">
        <v>1652</v>
      </c>
      <c r="W230" s="357" t="s">
        <v>41</v>
      </c>
      <c r="X230" s="526"/>
      <c r="Y230" s="526" t="s">
        <v>1444</v>
      </c>
      <c r="Z230" s="526" t="s">
        <v>1548</v>
      </c>
      <c r="AA230" s="526" t="s">
        <v>1629</v>
      </c>
      <c r="AB230" s="526" t="s">
        <v>1336</v>
      </c>
      <c r="AC230" s="581" t="s">
        <v>2274</v>
      </c>
      <c r="AD230" s="473"/>
      <c r="AE230" s="473"/>
    </row>
    <row r="231" spans="1:31" ht="45" customHeight="1" x14ac:dyDescent="0.25">
      <c r="A231" s="542" t="s">
        <v>1288</v>
      </c>
      <c r="B231" s="542" t="s">
        <v>4203</v>
      </c>
      <c r="C231" s="542" t="s">
        <v>2429</v>
      </c>
      <c r="D231" s="549" t="s">
        <v>2430</v>
      </c>
      <c r="E231" s="547" t="s">
        <v>2512</v>
      </c>
      <c r="F231" s="344" t="s">
        <v>2308</v>
      </c>
      <c r="G231" s="525" t="s">
        <v>3060</v>
      </c>
      <c r="H231" s="356" t="s">
        <v>2681</v>
      </c>
      <c r="I231" s="344" t="s">
        <v>2504</v>
      </c>
      <c r="J231" s="184">
        <v>0.25</v>
      </c>
      <c r="K231" s="57">
        <v>44562</v>
      </c>
      <c r="L231" s="57">
        <v>44591</v>
      </c>
      <c r="M231" s="58">
        <v>1</v>
      </c>
      <c r="N231" s="58">
        <v>1</v>
      </c>
      <c r="O231" s="58">
        <v>1</v>
      </c>
      <c r="P231" s="58">
        <v>1</v>
      </c>
      <c r="Q231" s="357" t="s">
        <v>1286</v>
      </c>
      <c r="R231" s="357" t="s">
        <v>1563</v>
      </c>
      <c r="S231" s="547" t="s">
        <v>2431</v>
      </c>
      <c r="T231" s="517" t="s">
        <v>40</v>
      </c>
      <c r="U231" s="517" t="s">
        <v>40</v>
      </c>
      <c r="V231" s="357" t="s">
        <v>1652</v>
      </c>
      <c r="W231" s="357" t="s">
        <v>41</v>
      </c>
      <c r="X231" s="525" t="s">
        <v>1389</v>
      </c>
      <c r="Y231" s="525" t="s">
        <v>1444</v>
      </c>
      <c r="Z231" s="525" t="s">
        <v>1548</v>
      </c>
      <c r="AA231" s="525" t="s">
        <v>1629</v>
      </c>
      <c r="AB231" s="525" t="s">
        <v>1336</v>
      </c>
      <c r="AC231" s="580" t="s">
        <v>2274</v>
      </c>
      <c r="AD231" s="473">
        <v>1995117537</v>
      </c>
      <c r="AE231" s="473">
        <v>150348996</v>
      </c>
    </row>
    <row r="232" spans="1:31" ht="45" customHeight="1" x14ac:dyDescent="0.25">
      <c r="A232" s="542"/>
      <c r="B232" s="542"/>
      <c r="C232" s="542"/>
      <c r="D232" s="549"/>
      <c r="E232" s="550"/>
      <c r="F232" s="344" t="s">
        <v>2309</v>
      </c>
      <c r="G232" s="583"/>
      <c r="H232" s="356" t="s">
        <v>2682</v>
      </c>
      <c r="I232" s="344" t="s">
        <v>2505</v>
      </c>
      <c r="J232" s="184">
        <v>0.25</v>
      </c>
      <c r="K232" s="57">
        <v>44562</v>
      </c>
      <c r="L232" s="57">
        <v>44926</v>
      </c>
      <c r="M232" s="58">
        <v>0.25</v>
      </c>
      <c r="N232" s="58">
        <v>0.5</v>
      </c>
      <c r="O232" s="58">
        <v>0.75</v>
      </c>
      <c r="P232" s="58">
        <v>1</v>
      </c>
      <c r="Q232" s="357" t="s">
        <v>1286</v>
      </c>
      <c r="R232" s="357" t="s">
        <v>1563</v>
      </c>
      <c r="S232" s="550"/>
      <c r="T232" s="551"/>
      <c r="U232" s="551"/>
      <c r="V232" s="357" t="s">
        <v>1652</v>
      </c>
      <c r="W232" s="357" t="s">
        <v>41</v>
      </c>
      <c r="X232" s="583"/>
      <c r="Y232" s="583" t="s">
        <v>1444</v>
      </c>
      <c r="Z232" s="583" t="s">
        <v>1548</v>
      </c>
      <c r="AA232" s="583" t="s">
        <v>1629</v>
      </c>
      <c r="AB232" s="583" t="s">
        <v>1336</v>
      </c>
      <c r="AC232" s="582" t="s">
        <v>2274</v>
      </c>
      <c r="AD232" s="473"/>
      <c r="AE232" s="473"/>
    </row>
    <row r="233" spans="1:31" ht="45" customHeight="1" x14ac:dyDescent="0.25">
      <c r="A233" s="542"/>
      <c r="B233" s="542"/>
      <c r="C233" s="542"/>
      <c r="D233" s="549"/>
      <c r="E233" s="550"/>
      <c r="F233" s="344" t="s">
        <v>2311</v>
      </c>
      <c r="G233" s="583"/>
      <c r="H233" s="356" t="s">
        <v>2683</v>
      </c>
      <c r="I233" s="344" t="s">
        <v>2506</v>
      </c>
      <c r="J233" s="184">
        <v>0.25</v>
      </c>
      <c r="K233" s="57">
        <v>44562</v>
      </c>
      <c r="L233" s="57">
        <v>44926</v>
      </c>
      <c r="M233" s="58">
        <v>0.25</v>
      </c>
      <c r="N233" s="58">
        <v>0.5</v>
      </c>
      <c r="O233" s="58">
        <v>0.75</v>
      </c>
      <c r="P233" s="58">
        <v>1</v>
      </c>
      <c r="Q233" s="357" t="s">
        <v>1286</v>
      </c>
      <c r="R233" s="357" t="s">
        <v>1563</v>
      </c>
      <c r="S233" s="550"/>
      <c r="T233" s="551"/>
      <c r="U233" s="551"/>
      <c r="V233" s="357" t="s">
        <v>1652</v>
      </c>
      <c r="W233" s="357" t="s">
        <v>41</v>
      </c>
      <c r="X233" s="583"/>
      <c r="Y233" s="583" t="s">
        <v>1444</v>
      </c>
      <c r="Z233" s="583" t="s">
        <v>1548</v>
      </c>
      <c r="AA233" s="583" t="s">
        <v>1629</v>
      </c>
      <c r="AB233" s="583" t="s">
        <v>1336</v>
      </c>
      <c r="AC233" s="582" t="s">
        <v>2274</v>
      </c>
      <c r="AD233" s="473"/>
      <c r="AE233" s="473"/>
    </row>
    <row r="234" spans="1:31" ht="45" customHeight="1" x14ac:dyDescent="0.25">
      <c r="A234" s="542"/>
      <c r="B234" s="542"/>
      <c r="C234" s="542"/>
      <c r="D234" s="549"/>
      <c r="E234" s="548"/>
      <c r="F234" s="344" t="s">
        <v>2503</v>
      </c>
      <c r="G234" s="526"/>
      <c r="H234" s="356" t="s">
        <v>2684</v>
      </c>
      <c r="I234" s="344" t="s">
        <v>2507</v>
      </c>
      <c r="J234" s="184">
        <v>0.25</v>
      </c>
      <c r="K234" s="57">
        <v>44562</v>
      </c>
      <c r="L234" s="57">
        <v>44926</v>
      </c>
      <c r="M234" s="58">
        <v>0.25</v>
      </c>
      <c r="N234" s="58">
        <v>0.5</v>
      </c>
      <c r="O234" s="58">
        <v>0.75</v>
      </c>
      <c r="P234" s="58">
        <v>1</v>
      </c>
      <c r="Q234" s="357" t="s">
        <v>1286</v>
      </c>
      <c r="R234" s="357" t="s">
        <v>1563</v>
      </c>
      <c r="S234" s="548"/>
      <c r="T234" s="518"/>
      <c r="U234" s="518"/>
      <c r="V234" s="357" t="s">
        <v>1652</v>
      </c>
      <c r="W234" s="357" t="s">
        <v>41</v>
      </c>
      <c r="X234" s="526"/>
      <c r="Y234" s="526" t="s">
        <v>1444</v>
      </c>
      <c r="Z234" s="526" t="s">
        <v>1548</v>
      </c>
      <c r="AA234" s="526" t="s">
        <v>1629</v>
      </c>
      <c r="AB234" s="526" t="s">
        <v>1336</v>
      </c>
      <c r="AC234" s="581" t="s">
        <v>2274</v>
      </c>
      <c r="AD234" s="473"/>
      <c r="AE234" s="473"/>
    </row>
    <row r="235" spans="1:31" ht="45" customHeight="1" x14ac:dyDescent="0.25">
      <c r="A235" s="542" t="s">
        <v>1288</v>
      </c>
      <c r="B235" s="542" t="s">
        <v>4203</v>
      </c>
      <c r="C235" s="542" t="s">
        <v>2432</v>
      </c>
      <c r="D235" s="549" t="s">
        <v>2433</v>
      </c>
      <c r="E235" s="547" t="s">
        <v>2512</v>
      </c>
      <c r="F235" s="344" t="s">
        <v>2308</v>
      </c>
      <c r="G235" s="525" t="s">
        <v>3060</v>
      </c>
      <c r="H235" s="356" t="s">
        <v>2685</v>
      </c>
      <c r="I235" s="344" t="s">
        <v>2504</v>
      </c>
      <c r="J235" s="184">
        <v>0.25</v>
      </c>
      <c r="K235" s="57">
        <v>44562</v>
      </c>
      <c r="L235" s="57">
        <v>44591</v>
      </c>
      <c r="M235" s="58">
        <v>1</v>
      </c>
      <c r="N235" s="58">
        <v>1</v>
      </c>
      <c r="O235" s="58">
        <v>1</v>
      </c>
      <c r="P235" s="58">
        <v>1</v>
      </c>
      <c r="Q235" s="357" t="s">
        <v>1286</v>
      </c>
      <c r="R235" s="357" t="s">
        <v>1563</v>
      </c>
      <c r="S235" s="547" t="s">
        <v>2434</v>
      </c>
      <c r="T235" s="517" t="s">
        <v>40</v>
      </c>
      <c r="U235" s="517" t="s">
        <v>40</v>
      </c>
      <c r="V235" s="357" t="s">
        <v>1652</v>
      </c>
      <c r="W235" s="357" t="s">
        <v>41</v>
      </c>
      <c r="X235" s="525" t="s">
        <v>1389</v>
      </c>
      <c r="Y235" s="525" t="s">
        <v>1444</v>
      </c>
      <c r="Z235" s="525" t="s">
        <v>1548</v>
      </c>
      <c r="AA235" s="525" t="s">
        <v>1629</v>
      </c>
      <c r="AB235" s="525" t="s">
        <v>1336</v>
      </c>
      <c r="AC235" s="580" t="s">
        <v>2274</v>
      </c>
      <c r="AD235" s="473">
        <v>1289114562</v>
      </c>
      <c r="AE235" s="473">
        <v>0</v>
      </c>
    </row>
    <row r="236" spans="1:31" ht="45" customHeight="1" x14ac:dyDescent="0.25">
      <c r="A236" s="542"/>
      <c r="B236" s="542"/>
      <c r="C236" s="542"/>
      <c r="D236" s="549"/>
      <c r="E236" s="550"/>
      <c r="F236" s="344" t="s">
        <v>2309</v>
      </c>
      <c r="G236" s="583"/>
      <c r="H236" s="356" t="s">
        <v>2686</v>
      </c>
      <c r="I236" s="344" t="s">
        <v>2505</v>
      </c>
      <c r="J236" s="184">
        <v>0.25</v>
      </c>
      <c r="K236" s="57">
        <v>44562</v>
      </c>
      <c r="L236" s="57">
        <v>44926</v>
      </c>
      <c r="M236" s="58">
        <v>0.25</v>
      </c>
      <c r="N236" s="58">
        <v>0.5</v>
      </c>
      <c r="O236" s="58">
        <v>0.75</v>
      </c>
      <c r="P236" s="58">
        <v>1</v>
      </c>
      <c r="Q236" s="357" t="s">
        <v>1286</v>
      </c>
      <c r="R236" s="357" t="s">
        <v>1563</v>
      </c>
      <c r="S236" s="550"/>
      <c r="T236" s="551"/>
      <c r="U236" s="551"/>
      <c r="V236" s="357" t="s">
        <v>1652</v>
      </c>
      <c r="W236" s="357" t="s">
        <v>41</v>
      </c>
      <c r="X236" s="583"/>
      <c r="Y236" s="583" t="s">
        <v>1444</v>
      </c>
      <c r="Z236" s="583" t="s">
        <v>1548</v>
      </c>
      <c r="AA236" s="583" t="s">
        <v>1629</v>
      </c>
      <c r="AB236" s="583" t="s">
        <v>1336</v>
      </c>
      <c r="AC236" s="582" t="s">
        <v>2274</v>
      </c>
      <c r="AD236" s="473"/>
      <c r="AE236" s="473"/>
    </row>
    <row r="237" spans="1:31" ht="45" customHeight="1" x14ac:dyDescent="0.25">
      <c r="A237" s="542"/>
      <c r="B237" s="542"/>
      <c r="C237" s="542"/>
      <c r="D237" s="549"/>
      <c r="E237" s="550"/>
      <c r="F237" s="344" t="s">
        <v>2311</v>
      </c>
      <c r="G237" s="583"/>
      <c r="H237" s="356" t="s">
        <v>2687</v>
      </c>
      <c r="I237" s="344" t="s">
        <v>2506</v>
      </c>
      <c r="J237" s="184">
        <v>0.25</v>
      </c>
      <c r="K237" s="57">
        <v>44562</v>
      </c>
      <c r="L237" s="57">
        <v>44926</v>
      </c>
      <c r="M237" s="58">
        <v>0.25</v>
      </c>
      <c r="N237" s="58">
        <v>0.5</v>
      </c>
      <c r="O237" s="58">
        <v>0.75</v>
      </c>
      <c r="P237" s="58">
        <v>1</v>
      </c>
      <c r="Q237" s="357" t="s">
        <v>1286</v>
      </c>
      <c r="R237" s="357" t="s">
        <v>1563</v>
      </c>
      <c r="S237" s="550"/>
      <c r="T237" s="551"/>
      <c r="U237" s="551"/>
      <c r="V237" s="357" t="s">
        <v>1652</v>
      </c>
      <c r="W237" s="357" t="s">
        <v>41</v>
      </c>
      <c r="X237" s="583"/>
      <c r="Y237" s="583" t="s">
        <v>1444</v>
      </c>
      <c r="Z237" s="583" t="s">
        <v>1548</v>
      </c>
      <c r="AA237" s="583" t="s">
        <v>1629</v>
      </c>
      <c r="AB237" s="583" t="s">
        <v>1336</v>
      </c>
      <c r="AC237" s="582" t="s">
        <v>2274</v>
      </c>
      <c r="AD237" s="473"/>
      <c r="AE237" s="473"/>
    </row>
    <row r="238" spans="1:31" ht="45" customHeight="1" x14ac:dyDescent="0.25">
      <c r="A238" s="542"/>
      <c r="B238" s="542"/>
      <c r="C238" s="542"/>
      <c r="D238" s="549"/>
      <c r="E238" s="548"/>
      <c r="F238" s="344" t="s">
        <v>2503</v>
      </c>
      <c r="G238" s="526"/>
      <c r="H238" s="356" t="s">
        <v>2688</v>
      </c>
      <c r="I238" s="344" t="s">
        <v>2507</v>
      </c>
      <c r="J238" s="184">
        <v>0.25</v>
      </c>
      <c r="K238" s="57">
        <v>44562</v>
      </c>
      <c r="L238" s="57">
        <v>44926</v>
      </c>
      <c r="M238" s="58">
        <v>0.25</v>
      </c>
      <c r="N238" s="58">
        <v>0.5</v>
      </c>
      <c r="O238" s="58">
        <v>0.75</v>
      </c>
      <c r="P238" s="58">
        <v>1</v>
      </c>
      <c r="Q238" s="357" t="s">
        <v>1286</v>
      </c>
      <c r="R238" s="357" t="s">
        <v>1563</v>
      </c>
      <c r="S238" s="548"/>
      <c r="T238" s="518"/>
      <c r="U238" s="518"/>
      <c r="V238" s="357" t="s">
        <v>1652</v>
      </c>
      <c r="W238" s="357" t="s">
        <v>41</v>
      </c>
      <c r="X238" s="526"/>
      <c r="Y238" s="526" t="s">
        <v>1444</v>
      </c>
      <c r="Z238" s="526" t="s">
        <v>1548</v>
      </c>
      <c r="AA238" s="526" t="s">
        <v>1629</v>
      </c>
      <c r="AB238" s="526" t="s">
        <v>1336</v>
      </c>
      <c r="AC238" s="581" t="s">
        <v>2274</v>
      </c>
      <c r="AD238" s="473"/>
      <c r="AE238" s="473"/>
    </row>
    <row r="239" spans="1:31" ht="45" customHeight="1" x14ac:dyDescent="0.25">
      <c r="A239" s="542" t="s">
        <v>1288</v>
      </c>
      <c r="B239" s="542" t="s">
        <v>4203</v>
      </c>
      <c r="C239" s="542" t="s">
        <v>2435</v>
      </c>
      <c r="D239" s="549" t="s">
        <v>2436</v>
      </c>
      <c r="E239" s="547" t="s">
        <v>2512</v>
      </c>
      <c r="F239" s="344" t="s">
        <v>2308</v>
      </c>
      <c r="G239" s="525" t="s">
        <v>3060</v>
      </c>
      <c r="H239" s="356" t="s">
        <v>2689</v>
      </c>
      <c r="I239" s="344" t="s">
        <v>2504</v>
      </c>
      <c r="J239" s="184">
        <v>0.25</v>
      </c>
      <c r="K239" s="57">
        <v>44757</v>
      </c>
      <c r="L239" s="57">
        <v>44788</v>
      </c>
      <c r="M239" s="58">
        <v>0</v>
      </c>
      <c r="N239" s="58">
        <v>0</v>
      </c>
      <c r="O239" s="58">
        <v>1</v>
      </c>
      <c r="P239" s="58">
        <v>1</v>
      </c>
      <c r="Q239" s="357" t="s">
        <v>1286</v>
      </c>
      <c r="R239" s="357" t="s">
        <v>1563</v>
      </c>
      <c r="S239" s="547" t="s">
        <v>2437</v>
      </c>
      <c r="T239" s="517" t="s">
        <v>40</v>
      </c>
      <c r="U239" s="517" t="s">
        <v>40</v>
      </c>
      <c r="V239" s="357" t="s">
        <v>1652</v>
      </c>
      <c r="W239" s="357" t="s">
        <v>41</v>
      </c>
      <c r="X239" s="525" t="s">
        <v>1389</v>
      </c>
      <c r="Y239" s="525" t="s">
        <v>1444</v>
      </c>
      <c r="Z239" s="525" t="s">
        <v>1548</v>
      </c>
      <c r="AA239" s="525" t="s">
        <v>1629</v>
      </c>
      <c r="AB239" s="525" t="s">
        <v>1336</v>
      </c>
      <c r="AC239" s="580" t="s">
        <v>2274</v>
      </c>
      <c r="AD239" s="473">
        <v>670532757</v>
      </c>
      <c r="AE239" s="473">
        <v>20978094</v>
      </c>
    </row>
    <row r="240" spans="1:31" ht="45" customHeight="1" x14ac:dyDescent="0.25">
      <c r="A240" s="542"/>
      <c r="B240" s="542"/>
      <c r="C240" s="542"/>
      <c r="D240" s="549"/>
      <c r="E240" s="550"/>
      <c r="F240" s="344" t="s">
        <v>2309</v>
      </c>
      <c r="G240" s="583"/>
      <c r="H240" s="356" t="s">
        <v>2690</v>
      </c>
      <c r="I240" s="344" t="s">
        <v>2505</v>
      </c>
      <c r="J240" s="184">
        <v>0.25</v>
      </c>
      <c r="K240" s="57">
        <v>44757</v>
      </c>
      <c r="L240" s="57">
        <v>44926</v>
      </c>
      <c r="M240" s="58">
        <v>0</v>
      </c>
      <c r="N240" s="58">
        <v>0</v>
      </c>
      <c r="O240" s="58">
        <v>0.5</v>
      </c>
      <c r="P240" s="58">
        <v>1</v>
      </c>
      <c r="Q240" s="357" t="s">
        <v>1286</v>
      </c>
      <c r="R240" s="357" t="s">
        <v>1563</v>
      </c>
      <c r="S240" s="550"/>
      <c r="T240" s="551"/>
      <c r="U240" s="551"/>
      <c r="V240" s="357" t="s">
        <v>1652</v>
      </c>
      <c r="W240" s="357" t="s">
        <v>41</v>
      </c>
      <c r="X240" s="583"/>
      <c r="Y240" s="583" t="s">
        <v>1444</v>
      </c>
      <c r="Z240" s="583" t="s">
        <v>1548</v>
      </c>
      <c r="AA240" s="583" t="s">
        <v>1629</v>
      </c>
      <c r="AB240" s="583" t="s">
        <v>1336</v>
      </c>
      <c r="AC240" s="582" t="s">
        <v>2274</v>
      </c>
      <c r="AD240" s="473"/>
      <c r="AE240" s="473"/>
    </row>
    <row r="241" spans="1:31" ht="45" customHeight="1" x14ac:dyDescent="0.25">
      <c r="A241" s="542"/>
      <c r="B241" s="542"/>
      <c r="C241" s="542"/>
      <c r="D241" s="549"/>
      <c r="E241" s="550"/>
      <c r="F241" s="344" t="s">
        <v>2311</v>
      </c>
      <c r="G241" s="583"/>
      <c r="H241" s="356" t="s">
        <v>2691</v>
      </c>
      <c r="I241" s="344" t="s">
        <v>2506</v>
      </c>
      <c r="J241" s="184">
        <v>0.25</v>
      </c>
      <c r="K241" s="57">
        <v>44757</v>
      </c>
      <c r="L241" s="57">
        <v>44926</v>
      </c>
      <c r="M241" s="58">
        <v>0</v>
      </c>
      <c r="N241" s="58">
        <v>0</v>
      </c>
      <c r="O241" s="58">
        <v>0.5</v>
      </c>
      <c r="P241" s="58">
        <v>1</v>
      </c>
      <c r="Q241" s="357" t="s">
        <v>1286</v>
      </c>
      <c r="R241" s="357" t="s">
        <v>1563</v>
      </c>
      <c r="S241" s="550"/>
      <c r="T241" s="551"/>
      <c r="U241" s="551"/>
      <c r="V241" s="357" t="s">
        <v>1652</v>
      </c>
      <c r="W241" s="357" t="s">
        <v>41</v>
      </c>
      <c r="X241" s="583"/>
      <c r="Y241" s="583" t="s">
        <v>1444</v>
      </c>
      <c r="Z241" s="583" t="s">
        <v>1548</v>
      </c>
      <c r="AA241" s="583" t="s">
        <v>1629</v>
      </c>
      <c r="AB241" s="583" t="s">
        <v>1336</v>
      </c>
      <c r="AC241" s="582" t="s">
        <v>2274</v>
      </c>
      <c r="AD241" s="473"/>
      <c r="AE241" s="473"/>
    </row>
    <row r="242" spans="1:31" ht="45" customHeight="1" x14ac:dyDescent="0.25">
      <c r="A242" s="542"/>
      <c r="B242" s="542"/>
      <c r="C242" s="542"/>
      <c r="D242" s="549"/>
      <c r="E242" s="548"/>
      <c r="F242" s="344" t="s">
        <v>2503</v>
      </c>
      <c r="G242" s="526"/>
      <c r="H242" s="356" t="s">
        <v>2692</v>
      </c>
      <c r="I242" s="344" t="s">
        <v>2507</v>
      </c>
      <c r="J242" s="184">
        <v>0.25</v>
      </c>
      <c r="K242" s="57">
        <v>44757</v>
      </c>
      <c r="L242" s="57">
        <v>44926</v>
      </c>
      <c r="M242" s="58">
        <v>0</v>
      </c>
      <c r="N242" s="58">
        <v>0</v>
      </c>
      <c r="O242" s="58">
        <v>0.5</v>
      </c>
      <c r="P242" s="58">
        <v>1</v>
      </c>
      <c r="Q242" s="357" t="s">
        <v>1286</v>
      </c>
      <c r="R242" s="357" t="s">
        <v>1563</v>
      </c>
      <c r="S242" s="548"/>
      <c r="T242" s="518"/>
      <c r="U242" s="518"/>
      <c r="V242" s="357" t="s">
        <v>1652</v>
      </c>
      <c r="W242" s="357" t="s">
        <v>41</v>
      </c>
      <c r="X242" s="526"/>
      <c r="Y242" s="526" t="s">
        <v>1444</v>
      </c>
      <c r="Z242" s="526" t="s">
        <v>1548</v>
      </c>
      <c r="AA242" s="526" t="s">
        <v>1629</v>
      </c>
      <c r="AB242" s="526" t="s">
        <v>1336</v>
      </c>
      <c r="AC242" s="581" t="s">
        <v>2274</v>
      </c>
      <c r="AD242" s="473"/>
      <c r="AE242" s="473"/>
    </row>
    <row r="243" spans="1:31" ht="45" customHeight="1" x14ac:dyDescent="0.25">
      <c r="A243" s="542" t="s">
        <v>1288</v>
      </c>
      <c r="B243" s="542" t="s">
        <v>4203</v>
      </c>
      <c r="C243" s="542" t="s">
        <v>2438</v>
      </c>
      <c r="D243" s="549" t="s">
        <v>2439</v>
      </c>
      <c r="E243" s="547" t="s">
        <v>2512</v>
      </c>
      <c r="F243" s="344" t="s">
        <v>2308</v>
      </c>
      <c r="G243" s="525" t="s">
        <v>3060</v>
      </c>
      <c r="H243" s="356" t="s">
        <v>2693</v>
      </c>
      <c r="I243" s="344" t="s">
        <v>2504</v>
      </c>
      <c r="J243" s="184">
        <v>0.25</v>
      </c>
      <c r="K243" s="57">
        <v>44563</v>
      </c>
      <c r="L243" s="57">
        <v>44594</v>
      </c>
      <c r="M243" s="58">
        <v>1</v>
      </c>
      <c r="N243" s="58">
        <v>1</v>
      </c>
      <c r="O243" s="58">
        <v>1</v>
      </c>
      <c r="P243" s="58">
        <v>1</v>
      </c>
      <c r="Q243" s="357" t="s">
        <v>1286</v>
      </c>
      <c r="R243" s="357" t="s">
        <v>1563</v>
      </c>
      <c r="S243" s="547" t="s">
        <v>2440</v>
      </c>
      <c r="T243" s="517" t="s">
        <v>40</v>
      </c>
      <c r="U243" s="517" t="s">
        <v>40</v>
      </c>
      <c r="V243" s="357" t="s">
        <v>1652</v>
      </c>
      <c r="W243" s="357" t="s">
        <v>41</v>
      </c>
      <c r="X243" s="525" t="s">
        <v>1389</v>
      </c>
      <c r="Y243" s="525" t="s">
        <v>1444</v>
      </c>
      <c r="Z243" s="525" t="s">
        <v>1548</v>
      </c>
      <c r="AA243" s="525" t="s">
        <v>1629</v>
      </c>
      <c r="AB243" s="525" t="s">
        <v>1336</v>
      </c>
      <c r="AC243" s="580" t="s">
        <v>2274</v>
      </c>
      <c r="AD243" s="473">
        <v>742310581</v>
      </c>
      <c r="AE243" s="473">
        <v>0</v>
      </c>
    </row>
    <row r="244" spans="1:31" ht="45" customHeight="1" x14ac:dyDescent="0.25">
      <c r="A244" s="542"/>
      <c r="B244" s="542"/>
      <c r="C244" s="542"/>
      <c r="D244" s="549" t="s">
        <v>2439</v>
      </c>
      <c r="E244" s="550"/>
      <c r="F244" s="344" t="s">
        <v>2309</v>
      </c>
      <c r="G244" s="583"/>
      <c r="H244" s="356" t="s">
        <v>2694</v>
      </c>
      <c r="I244" s="344" t="s">
        <v>2505</v>
      </c>
      <c r="J244" s="184">
        <v>0.25</v>
      </c>
      <c r="K244" s="57">
        <v>44563</v>
      </c>
      <c r="L244" s="57">
        <v>44711</v>
      </c>
      <c r="M244" s="58">
        <v>0.6</v>
      </c>
      <c r="N244" s="58">
        <v>1</v>
      </c>
      <c r="O244" s="58">
        <v>1</v>
      </c>
      <c r="P244" s="58">
        <v>1</v>
      </c>
      <c r="Q244" s="357" t="s">
        <v>1286</v>
      </c>
      <c r="R244" s="357" t="s">
        <v>1563</v>
      </c>
      <c r="S244" s="550"/>
      <c r="T244" s="551"/>
      <c r="U244" s="551"/>
      <c r="V244" s="357" t="s">
        <v>1652</v>
      </c>
      <c r="W244" s="357" t="s">
        <v>41</v>
      </c>
      <c r="X244" s="583"/>
      <c r="Y244" s="583" t="s">
        <v>1444</v>
      </c>
      <c r="Z244" s="583" t="s">
        <v>1548</v>
      </c>
      <c r="AA244" s="583" t="s">
        <v>1629</v>
      </c>
      <c r="AB244" s="583" t="s">
        <v>1336</v>
      </c>
      <c r="AC244" s="582" t="s">
        <v>2274</v>
      </c>
      <c r="AD244" s="473"/>
      <c r="AE244" s="473"/>
    </row>
    <row r="245" spans="1:31" ht="45" customHeight="1" x14ac:dyDescent="0.25">
      <c r="A245" s="542"/>
      <c r="B245" s="542"/>
      <c r="C245" s="542"/>
      <c r="D245" s="549" t="s">
        <v>2439</v>
      </c>
      <c r="E245" s="550"/>
      <c r="F245" s="344" t="s">
        <v>2311</v>
      </c>
      <c r="G245" s="583"/>
      <c r="H245" s="356" t="s">
        <v>2695</v>
      </c>
      <c r="I245" s="344" t="s">
        <v>2506</v>
      </c>
      <c r="J245" s="184">
        <v>0.25</v>
      </c>
      <c r="K245" s="57">
        <v>44563</v>
      </c>
      <c r="L245" s="57">
        <v>44711</v>
      </c>
      <c r="M245" s="58">
        <v>0.6</v>
      </c>
      <c r="N245" s="58">
        <v>1</v>
      </c>
      <c r="O245" s="58">
        <v>1</v>
      </c>
      <c r="P245" s="58">
        <v>1</v>
      </c>
      <c r="Q245" s="357" t="s">
        <v>1286</v>
      </c>
      <c r="R245" s="357" t="s">
        <v>1563</v>
      </c>
      <c r="S245" s="550"/>
      <c r="T245" s="551"/>
      <c r="U245" s="551"/>
      <c r="V245" s="357" t="s">
        <v>1652</v>
      </c>
      <c r="W245" s="357" t="s">
        <v>41</v>
      </c>
      <c r="X245" s="583"/>
      <c r="Y245" s="583" t="s">
        <v>1444</v>
      </c>
      <c r="Z245" s="583" t="s">
        <v>1548</v>
      </c>
      <c r="AA245" s="583" t="s">
        <v>1629</v>
      </c>
      <c r="AB245" s="583" t="s">
        <v>1336</v>
      </c>
      <c r="AC245" s="582" t="s">
        <v>2274</v>
      </c>
      <c r="AD245" s="473"/>
      <c r="AE245" s="473"/>
    </row>
    <row r="246" spans="1:31" ht="45" customHeight="1" x14ac:dyDescent="0.25">
      <c r="A246" s="542"/>
      <c r="B246" s="542"/>
      <c r="C246" s="542"/>
      <c r="D246" s="549" t="s">
        <v>2439</v>
      </c>
      <c r="E246" s="548"/>
      <c r="F246" s="344" t="s">
        <v>2503</v>
      </c>
      <c r="G246" s="526"/>
      <c r="H246" s="356" t="s">
        <v>2696</v>
      </c>
      <c r="I246" s="344" t="s">
        <v>2507</v>
      </c>
      <c r="J246" s="184">
        <v>0.25</v>
      </c>
      <c r="K246" s="57">
        <v>44563</v>
      </c>
      <c r="L246" s="57">
        <v>44711</v>
      </c>
      <c r="M246" s="58">
        <v>0.6</v>
      </c>
      <c r="N246" s="58">
        <v>1</v>
      </c>
      <c r="O246" s="58">
        <v>1</v>
      </c>
      <c r="P246" s="58">
        <v>1</v>
      </c>
      <c r="Q246" s="357" t="s">
        <v>1286</v>
      </c>
      <c r="R246" s="357" t="s">
        <v>1563</v>
      </c>
      <c r="S246" s="548"/>
      <c r="T246" s="518"/>
      <c r="U246" s="518"/>
      <c r="V246" s="357" t="s">
        <v>1652</v>
      </c>
      <c r="W246" s="357" t="s">
        <v>41</v>
      </c>
      <c r="X246" s="526"/>
      <c r="Y246" s="526" t="s">
        <v>1444</v>
      </c>
      <c r="Z246" s="526" t="s">
        <v>1548</v>
      </c>
      <c r="AA246" s="526" t="s">
        <v>1629</v>
      </c>
      <c r="AB246" s="526" t="s">
        <v>1336</v>
      </c>
      <c r="AC246" s="581" t="s">
        <v>2274</v>
      </c>
      <c r="AD246" s="473"/>
      <c r="AE246" s="473"/>
    </row>
    <row r="247" spans="1:31" ht="45" customHeight="1" x14ac:dyDescent="0.25">
      <c r="A247" s="542" t="s">
        <v>1288</v>
      </c>
      <c r="B247" s="542" t="s">
        <v>4203</v>
      </c>
      <c r="C247" s="542" t="s">
        <v>2441</v>
      </c>
      <c r="D247" s="549" t="s">
        <v>2697</v>
      </c>
      <c r="E247" s="547" t="s">
        <v>2512</v>
      </c>
      <c r="F247" s="344" t="s">
        <v>2308</v>
      </c>
      <c r="G247" s="525" t="s">
        <v>3060</v>
      </c>
      <c r="H247" s="356" t="s">
        <v>2698</v>
      </c>
      <c r="I247" s="344" t="s">
        <v>2504</v>
      </c>
      <c r="J247" s="184">
        <v>0.25</v>
      </c>
      <c r="K247" s="57">
        <v>44564</v>
      </c>
      <c r="L247" s="57">
        <v>44591</v>
      </c>
      <c r="M247" s="58">
        <v>1</v>
      </c>
      <c r="N247" s="58">
        <v>1</v>
      </c>
      <c r="O247" s="58">
        <v>1</v>
      </c>
      <c r="P247" s="58">
        <v>1</v>
      </c>
      <c r="Q247" s="357" t="s">
        <v>1286</v>
      </c>
      <c r="R247" s="357" t="s">
        <v>1563</v>
      </c>
      <c r="S247" s="547" t="s">
        <v>2442</v>
      </c>
      <c r="T247" s="517" t="s">
        <v>40</v>
      </c>
      <c r="U247" s="517" t="s">
        <v>40</v>
      </c>
      <c r="V247" s="357" t="s">
        <v>1652</v>
      </c>
      <c r="W247" s="357" t="s">
        <v>41</v>
      </c>
      <c r="X247" s="525" t="s">
        <v>1389</v>
      </c>
      <c r="Y247" s="525" t="s">
        <v>1444</v>
      </c>
      <c r="Z247" s="525" t="s">
        <v>1548</v>
      </c>
      <c r="AA247" s="525" t="s">
        <v>1629</v>
      </c>
      <c r="AB247" s="525" t="s">
        <v>1336</v>
      </c>
      <c r="AC247" s="580" t="s">
        <v>2274</v>
      </c>
      <c r="AD247" s="473">
        <v>0</v>
      </c>
      <c r="AE247" s="473">
        <v>45000000</v>
      </c>
    </row>
    <row r="248" spans="1:31" ht="45" customHeight="1" x14ac:dyDescent="0.25">
      <c r="A248" s="542"/>
      <c r="B248" s="542"/>
      <c r="C248" s="542"/>
      <c r="D248" s="549"/>
      <c r="E248" s="550"/>
      <c r="F248" s="344" t="s">
        <v>2309</v>
      </c>
      <c r="G248" s="583"/>
      <c r="H248" s="356" t="s">
        <v>2699</v>
      </c>
      <c r="I248" s="344" t="s">
        <v>2505</v>
      </c>
      <c r="J248" s="184">
        <v>0.25</v>
      </c>
      <c r="K248" s="57">
        <v>44564</v>
      </c>
      <c r="L248" s="57">
        <v>44866</v>
      </c>
      <c r="M248" s="58">
        <v>0.25</v>
      </c>
      <c r="N248" s="58">
        <v>0.5</v>
      </c>
      <c r="O248" s="58">
        <v>0.75</v>
      </c>
      <c r="P248" s="58">
        <v>1</v>
      </c>
      <c r="Q248" s="357" t="s">
        <v>1286</v>
      </c>
      <c r="R248" s="357" t="s">
        <v>1563</v>
      </c>
      <c r="S248" s="550"/>
      <c r="T248" s="551"/>
      <c r="U248" s="551"/>
      <c r="V248" s="357" t="s">
        <v>1652</v>
      </c>
      <c r="W248" s="357" t="s">
        <v>41</v>
      </c>
      <c r="X248" s="583"/>
      <c r="Y248" s="583" t="s">
        <v>1444</v>
      </c>
      <c r="Z248" s="583" t="s">
        <v>1548</v>
      </c>
      <c r="AA248" s="583" t="s">
        <v>1629</v>
      </c>
      <c r="AB248" s="583" t="s">
        <v>1336</v>
      </c>
      <c r="AC248" s="582" t="s">
        <v>2274</v>
      </c>
      <c r="AD248" s="473"/>
      <c r="AE248" s="473"/>
    </row>
    <row r="249" spans="1:31" ht="45" customHeight="1" x14ac:dyDescent="0.25">
      <c r="A249" s="542"/>
      <c r="B249" s="542"/>
      <c r="C249" s="542"/>
      <c r="D249" s="549"/>
      <c r="E249" s="550"/>
      <c r="F249" s="344" t="s">
        <v>2311</v>
      </c>
      <c r="G249" s="583"/>
      <c r="H249" s="356" t="s">
        <v>2700</v>
      </c>
      <c r="I249" s="344" t="s">
        <v>2506</v>
      </c>
      <c r="J249" s="184">
        <v>0.25</v>
      </c>
      <c r="K249" s="57">
        <v>44564</v>
      </c>
      <c r="L249" s="57">
        <v>44866</v>
      </c>
      <c r="M249" s="58">
        <v>0.25</v>
      </c>
      <c r="N249" s="58">
        <v>0.5</v>
      </c>
      <c r="O249" s="58">
        <v>0.75</v>
      </c>
      <c r="P249" s="58">
        <v>1</v>
      </c>
      <c r="Q249" s="357" t="s">
        <v>1286</v>
      </c>
      <c r="R249" s="357" t="s">
        <v>1563</v>
      </c>
      <c r="S249" s="550"/>
      <c r="T249" s="551"/>
      <c r="U249" s="551"/>
      <c r="V249" s="357" t="s">
        <v>1652</v>
      </c>
      <c r="W249" s="357" t="s">
        <v>41</v>
      </c>
      <c r="X249" s="583"/>
      <c r="Y249" s="583" t="s">
        <v>1444</v>
      </c>
      <c r="Z249" s="583" t="s">
        <v>1548</v>
      </c>
      <c r="AA249" s="583" t="s">
        <v>1629</v>
      </c>
      <c r="AB249" s="583" t="s">
        <v>1336</v>
      </c>
      <c r="AC249" s="582" t="s">
        <v>2274</v>
      </c>
      <c r="AD249" s="473"/>
      <c r="AE249" s="473"/>
    </row>
    <row r="250" spans="1:31" ht="45" customHeight="1" x14ac:dyDescent="0.25">
      <c r="A250" s="542"/>
      <c r="B250" s="542"/>
      <c r="C250" s="542"/>
      <c r="D250" s="549"/>
      <c r="E250" s="548"/>
      <c r="F250" s="344" t="s">
        <v>2503</v>
      </c>
      <c r="G250" s="526"/>
      <c r="H250" s="356" t="s">
        <v>2701</v>
      </c>
      <c r="I250" s="344" t="s">
        <v>2507</v>
      </c>
      <c r="J250" s="184">
        <v>0.25</v>
      </c>
      <c r="K250" s="57">
        <v>44564</v>
      </c>
      <c r="L250" s="57">
        <v>44866</v>
      </c>
      <c r="M250" s="58">
        <v>0.25</v>
      </c>
      <c r="N250" s="58">
        <v>0.5</v>
      </c>
      <c r="O250" s="58">
        <v>0.75</v>
      </c>
      <c r="P250" s="58">
        <v>1</v>
      </c>
      <c r="Q250" s="357" t="s">
        <v>1286</v>
      </c>
      <c r="R250" s="357" t="s">
        <v>1563</v>
      </c>
      <c r="S250" s="548"/>
      <c r="T250" s="518"/>
      <c r="U250" s="518"/>
      <c r="V250" s="357" t="s">
        <v>1652</v>
      </c>
      <c r="W250" s="357" t="s">
        <v>41</v>
      </c>
      <c r="X250" s="526"/>
      <c r="Y250" s="526" t="s">
        <v>1444</v>
      </c>
      <c r="Z250" s="526" t="s">
        <v>1548</v>
      </c>
      <c r="AA250" s="526" t="s">
        <v>1629</v>
      </c>
      <c r="AB250" s="526" t="s">
        <v>1336</v>
      </c>
      <c r="AC250" s="581" t="s">
        <v>2274</v>
      </c>
      <c r="AD250" s="473"/>
      <c r="AE250" s="473"/>
    </row>
    <row r="251" spans="1:31" ht="45" customHeight="1" x14ac:dyDescent="0.25">
      <c r="A251" s="542" t="s">
        <v>1288</v>
      </c>
      <c r="B251" s="542" t="s">
        <v>4203</v>
      </c>
      <c r="C251" s="542" t="s">
        <v>2443</v>
      </c>
      <c r="D251" s="549" t="s">
        <v>2702</v>
      </c>
      <c r="E251" s="547" t="s">
        <v>2512</v>
      </c>
      <c r="F251" s="344" t="s">
        <v>2308</v>
      </c>
      <c r="G251" s="525" t="s">
        <v>3060</v>
      </c>
      <c r="H251" s="356" t="s">
        <v>2703</v>
      </c>
      <c r="I251" s="344" t="s">
        <v>2504</v>
      </c>
      <c r="J251" s="184">
        <v>0.25</v>
      </c>
      <c r="K251" s="57">
        <v>44774</v>
      </c>
      <c r="L251" s="57">
        <v>44803</v>
      </c>
      <c r="M251" s="58">
        <v>0</v>
      </c>
      <c r="N251" s="58">
        <v>0</v>
      </c>
      <c r="O251" s="58">
        <v>1</v>
      </c>
      <c r="P251" s="58">
        <v>1</v>
      </c>
      <c r="Q251" s="357" t="s">
        <v>1286</v>
      </c>
      <c r="R251" s="357" t="s">
        <v>1563</v>
      </c>
      <c r="S251" s="547" t="s">
        <v>2444</v>
      </c>
      <c r="T251" s="517" t="s">
        <v>40</v>
      </c>
      <c r="U251" s="517" t="s">
        <v>40</v>
      </c>
      <c r="V251" s="357" t="s">
        <v>1652</v>
      </c>
      <c r="W251" s="357" t="s">
        <v>41</v>
      </c>
      <c r="X251" s="525" t="s">
        <v>1389</v>
      </c>
      <c r="Y251" s="525" t="s">
        <v>1444</v>
      </c>
      <c r="Z251" s="525" t="s">
        <v>1548</v>
      </c>
      <c r="AA251" s="525" t="s">
        <v>1629</v>
      </c>
      <c r="AB251" s="525" t="s">
        <v>1336</v>
      </c>
      <c r="AC251" s="580" t="s">
        <v>2274</v>
      </c>
      <c r="AD251" s="473">
        <v>0</v>
      </c>
      <c r="AE251" s="473">
        <v>42300000</v>
      </c>
    </row>
    <row r="252" spans="1:31" ht="45" customHeight="1" x14ac:dyDescent="0.25">
      <c r="A252" s="542"/>
      <c r="B252" s="542"/>
      <c r="C252" s="542"/>
      <c r="D252" s="549"/>
      <c r="E252" s="550"/>
      <c r="F252" s="344" t="s">
        <v>2309</v>
      </c>
      <c r="G252" s="583"/>
      <c r="H252" s="356" t="s">
        <v>2704</v>
      </c>
      <c r="I252" s="344" t="s">
        <v>2505</v>
      </c>
      <c r="J252" s="184">
        <v>0.25</v>
      </c>
      <c r="K252" s="57">
        <v>44774</v>
      </c>
      <c r="L252" s="57">
        <v>44926</v>
      </c>
      <c r="M252" s="58">
        <v>0</v>
      </c>
      <c r="N252" s="58">
        <v>0</v>
      </c>
      <c r="O252" s="58">
        <v>0.5</v>
      </c>
      <c r="P252" s="58">
        <v>1</v>
      </c>
      <c r="Q252" s="357" t="s">
        <v>1286</v>
      </c>
      <c r="R252" s="357" t="s">
        <v>1563</v>
      </c>
      <c r="S252" s="550"/>
      <c r="T252" s="551"/>
      <c r="U252" s="551"/>
      <c r="V252" s="357" t="s">
        <v>1652</v>
      </c>
      <c r="W252" s="357" t="s">
        <v>41</v>
      </c>
      <c r="X252" s="583"/>
      <c r="Y252" s="583" t="s">
        <v>1444</v>
      </c>
      <c r="Z252" s="583" t="s">
        <v>1548</v>
      </c>
      <c r="AA252" s="583" t="s">
        <v>1629</v>
      </c>
      <c r="AB252" s="583" t="s">
        <v>1336</v>
      </c>
      <c r="AC252" s="582" t="s">
        <v>2274</v>
      </c>
      <c r="AD252" s="473"/>
      <c r="AE252" s="473"/>
    </row>
    <row r="253" spans="1:31" ht="45" customHeight="1" x14ac:dyDescent="0.25">
      <c r="A253" s="542"/>
      <c r="B253" s="542"/>
      <c r="C253" s="542"/>
      <c r="D253" s="549"/>
      <c r="E253" s="550"/>
      <c r="F253" s="344" t="s">
        <v>2311</v>
      </c>
      <c r="G253" s="583"/>
      <c r="H253" s="356" t="s">
        <v>2705</v>
      </c>
      <c r="I253" s="344" t="s">
        <v>2506</v>
      </c>
      <c r="J253" s="184">
        <v>0.25</v>
      </c>
      <c r="K253" s="57">
        <v>44774</v>
      </c>
      <c r="L253" s="57">
        <v>44926</v>
      </c>
      <c r="M253" s="58">
        <v>0</v>
      </c>
      <c r="N253" s="58">
        <v>0</v>
      </c>
      <c r="O253" s="58">
        <v>0.5</v>
      </c>
      <c r="P253" s="58">
        <v>1</v>
      </c>
      <c r="Q253" s="357" t="s">
        <v>1286</v>
      </c>
      <c r="R253" s="357" t="s">
        <v>1563</v>
      </c>
      <c r="S253" s="550"/>
      <c r="T253" s="551"/>
      <c r="U253" s="551"/>
      <c r="V253" s="357" t="s">
        <v>1652</v>
      </c>
      <c r="W253" s="357" t="s">
        <v>41</v>
      </c>
      <c r="X253" s="583"/>
      <c r="Y253" s="583" t="s">
        <v>1444</v>
      </c>
      <c r="Z253" s="583" t="s">
        <v>1548</v>
      </c>
      <c r="AA253" s="583" t="s">
        <v>1629</v>
      </c>
      <c r="AB253" s="583" t="s">
        <v>1336</v>
      </c>
      <c r="AC253" s="582" t="s">
        <v>2274</v>
      </c>
      <c r="AD253" s="473"/>
      <c r="AE253" s="473"/>
    </row>
    <row r="254" spans="1:31" ht="45" customHeight="1" x14ac:dyDescent="0.25">
      <c r="A254" s="453"/>
      <c r="B254" s="453"/>
      <c r="C254" s="453"/>
      <c r="D254" s="547"/>
      <c r="E254" s="550"/>
      <c r="F254" s="343" t="s">
        <v>2503</v>
      </c>
      <c r="G254" s="583"/>
      <c r="H254" s="356" t="s">
        <v>2706</v>
      </c>
      <c r="I254" s="344" t="s">
        <v>2507</v>
      </c>
      <c r="J254" s="187">
        <v>0.25</v>
      </c>
      <c r="K254" s="376">
        <v>44774</v>
      </c>
      <c r="L254" s="376">
        <v>44926</v>
      </c>
      <c r="M254" s="377">
        <v>0</v>
      </c>
      <c r="N254" s="377">
        <v>0</v>
      </c>
      <c r="O254" s="377">
        <v>0.5</v>
      </c>
      <c r="P254" s="377">
        <v>1</v>
      </c>
      <c r="Q254" s="337" t="s">
        <v>1286</v>
      </c>
      <c r="R254" s="337" t="s">
        <v>1563</v>
      </c>
      <c r="S254" s="550"/>
      <c r="T254" s="551"/>
      <c r="U254" s="551"/>
      <c r="V254" s="337" t="s">
        <v>1652</v>
      </c>
      <c r="W254" s="337" t="s">
        <v>41</v>
      </c>
      <c r="X254" s="583"/>
      <c r="Y254" s="583" t="s">
        <v>1444</v>
      </c>
      <c r="Z254" s="583" t="s">
        <v>1548</v>
      </c>
      <c r="AA254" s="583" t="s">
        <v>1629</v>
      </c>
      <c r="AB254" s="583" t="s">
        <v>1336</v>
      </c>
      <c r="AC254" s="582" t="s">
        <v>2274</v>
      </c>
      <c r="AD254" s="473"/>
      <c r="AE254" s="473"/>
    </row>
    <row r="255" spans="1:31" ht="146.25" customHeight="1" x14ac:dyDescent="0.25">
      <c r="A255" s="354" t="s">
        <v>1288</v>
      </c>
      <c r="B255" s="354" t="s">
        <v>1504</v>
      </c>
      <c r="C255" s="361" t="s">
        <v>3102</v>
      </c>
      <c r="D255" s="373" t="s">
        <v>3085</v>
      </c>
      <c r="E255" s="373" t="s">
        <v>4065</v>
      </c>
      <c r="F255" s="373" t="s">
        <v>4066</v>
      </c>
      <c r="G255" s="346" t="s">
        <v>2775</v>
      </c>
      <c r="H255" s="361" t="s">
        <v>3103</v>
      </c>
      <c r="I255" s="346" t="s">
        <v>3119</v>
      </c>
      <c r="J255" s="188">
        <v>1</v>
      </c>
      <c r="K255" s="33">
        <v>44577</v>
      </c>
      <c r="L255" s="33">
        <v>44925</v>
      </c>
      <c r="M255" s="132">
        <v>0.25</v>
      </c>
      <c r="N255" s="132">
        <v>0.5</v>
      </c>
      <c r="O255" s="132">
        <v>0.75</v>
      </c>
      <c r="P255" s="132">
        <v>1</v>
      </c>
      <c r="Q255" s="362" t="s">
        <v>1286</v>
      </c>
      <c r="R255" s="33" t="s">
        <v>1564</v>
      </c>
      <c r="S255" s="33" t="s">
        <v>3083</v>
      </c>
      <c r="T255" s="362" t="s">
        <v>40</v>
      </c>
      <c r="U255" s="362" t="s">
        <v>40</v>
      </c>
      <c r="V255" s="362" t="s">
        <v>1627</v>
      </c>
      <c r="W255" s="362" t="s">
        <v>46</v>
      </c>
      <c r="X255" s="351" t="s">
        <v>1432</v>
      </c>
      <c r="Y255" s="352" t="s">
        <v>1526</v>
      </c>
      <c r="Z255" s="352" t="s">
        <v>1548</v>
      </c>
      <c r="AA255" s="352" t="s">
        <v>1629</v>
      </c>
      <c r="AB255" s="352" t="s">
        <v>1328</v>
      </c>
      <c r="AC255" s="352" t="s">
        <v>4067</v>
      </c>
      <c r="AD255" s="332">
        <v>0</v>
      </c>
      <c r="AE255" s="332">
        <v>2607039.6</v>
      </c>
    </row>
    <row r="256" spans="1:31" ht="147.75" customHeight="1" x14ac:dyDescent="0.25">
      <c r="A256" s="323" t="s">
        <v>1288</v>
      </c>
      <c r="B256" s="323" t="s">
        <v>1504</v>
      </c>
      <c r="C256" s="324" t="s">
        <v>3105</v>
      </c>
      <c r="D256" s="325" t="s">
        <v>3108</v>
      </c>
      <c r="E256" s="373" t="s">
        <v>4068</v>
      </c>
      <c r="F256" s="373" t="s">
        <v>4069</v>
      </c>
      <c r="G256" s="346" t="s">
        <v>3008</v>
      </c>
      <c r="H256" s="361" t="s">
        <v>3106</v>
      </c>
      <c r="I256" s="346" t="s">
        <v>3087</v>
      </c>
      <c r="J256" s="188">
        <v>1</v>
      </c>
      <c r="K256" s="33">
        <v>44567</v>
      </c>
      <c r="L256" s="33">
        <v>44925</v>
      </c>
      <c r="M256" s="132">
        <v>1</v>
      </c>
      <c r="N256" s="132">
        <v>1</v>
      </c>
      <c r="O256" s="132">
        <v>1</v>
      </c>
      <c r="P256" s="132">
        <v>1</v>
      </c>
      <c r="Q256" s="362" t="s">
        <v>1355</v>
      </c>
      <c r="R256" s="33" t="s">
        <v>1564</v>
      </c>
      <c r="S256" s="33" t="s">
        <v>3086</v>
      </c>
      <c r="T256" s="362" t="s">
        <v>40</v>
      </c>
      <c r="U256" s="362" t="s">
        <v>40</v>
      </c>
      <c r="V256" s="362" t="s">
        <v>1627</v>
      </c>
      <c r="W256" s="362" t="s">
        <v>46</v>
      </c>
      <c r="X256" s="351" t="s">
        <v>1432</v>
      </c>
      <c r="Y256" s="352" t="s">
        <v>1526</v>
      </c>
      <c r="Z256" s="352" t="s">
        <v>1548</v>
      </c>
      <c r="AA256" s="352" t="s">
        <v>3134</v>
      </c>
      <c r="AB256" s="352" t="s">
        <v>3263</v>
      </c>
      <c r="AC256" s="352" t="s">
        <v>4070</v>
      </c>
      <c r="AD256" s="330">
        <v>0</v>
      </c>
      <c r="AE256" s="330">
        <v>20053095.600000001</v>
      </c>
    </row>
    <row r="257" spans="1:31" ht="144" customHeight="1" x14ac:dyDescent="0.25">
      <c r="A257" s="323" t="s">
        <v>1288</v>
      </c>
      <c r="B257" s="323" t="s">
        <v>1504</v>
      </c>
      <c r="C257" s="324" t="s">
        <v>3107</v>
      </c>
      <c r="D257" s="373" t="s">
        <v>3116</v>
      </c>
      <c r="E257" s="373" t="s">
        <v>4071</v>
      </c>
      <c r="F257" s="373" t="s">
        <v>4073</v>
      </c>
      <c r="G257" s="346" t="s">
        <v>2775</v>
      </c>
      <c r="H257" s="361" t="s">
        <v>3109</v>
      </c>
      <c r="I257" s="346" t="s">
        <v>3088</v>
      </c>
      <c r="J257" s="188">
        <v>1</v>
      </c>
      <c r="K257" s="33">
        <v>44577</v>
      </c>
      <c r="L257" s="33">
        <v>44925</v>
      </c>
      <c r="M257" s="132">
        <v>0.25</v>
      </c>
      <c r="N257" s="132">
        <v>0.5</v>
      </c>
      <c r="O257" s="132">
        <v>0.75</v>
      </c>
      <c r="P257" s="132">
        <v>1</v>
      </c>
      <c r="Q257" s="362" t="s">
        <v>1346</v>
      </c>
      <c r="R257" s="33" t="s">
        <v>1564</v>
      </c>
      <c r="S257" s="33" t="s">
        <v>3083</v>
      </c>
      <c r="T257" s="362" t="s">
        <v>40</v>
      </c>
      <c r="U257" s="362" t="s">
        <v>40</v>
      </c>
      <c r="V257" s="362" t="s">
        <v>1627</v>
      </c>
      <c r="W257" s="362" t="s">
        <v>46</v>
      </c>
      <c r="X257" s="351" t="s">
        <v>1432</v>
      </c>
      <c r="Y257" s="352" t="s">
        <v>1526</v>
      </c>
      <c r="Z257" s="352" t="s">
        <v>1548</v>
      </c>
      <c r="AA257" s="352" t="s">
        <v>1629</v>
      </c>
      <c r="AB257" s="352" t="s">
        <v>1328</v>
      </c>
      <c r="AC257" s="352" t="s">
        <v>4076</v>
      </c>
      <c r="AD257" s="332">
        <v>0</v>
      </c>
      <c r="AE257" s="332">
        <v>4430146.8</v>
      </c>
    </row>
    <row r="258" spans="1:31" ht="144" customHeight="1" x14ac:dyDescent="0.25">
      <c r="A258" s="323" t="s">
        <v>1288</v>
      </c>
      <c r="B258" s="323" t="s">
        <v>1504</v>
      </c>
      <c r="C258" s="324" t="s">
        <v>3110</v>
      </c>
      <c r="D258" s="373" t="s">
        <v>3115</v>
      </c>
      <c r="E258" s="373" t="s">
        <v>4072</v>
      </c>
      <c r="F258" s="373" t="s">
        <v>4074</v>
      </c>
      <c r="G258" s="346" t="s">
        <v>2775</v>
      </c>
      <c r="H258" s="361" t="s">
        <v>3112</v>
      </c>
      <c r="I258" s="346" t="s">
        <v>3118</v>
      </c>
      <c r="J258" s="188">
        <v>1</v>
      </c>
      <c r="K258" s="33">
        <v>44577</v>
      </c>
      <c r="L258" s="33">
        <v>44925</v>
      </c>
      <c r="M258" s="132">
        <v>0.25</v>
      </c>
      <c r="N258" s="132">
        <v>0.5</v>
      </c>
      <c r="O258" s="132">
        <v>0.75</v>
      </c>
      <c r="P258" s="132">
        <v>1</v>
      </c>
      <c r="Q258" s="362" t="s">
        <v>1346</v>
      </c>
      <c r="R258" s="33" t="s">
        <v>1564</v>
      </c>
      <c r="S258" s="33" t="s">
        <v>3083</v>
      </c>
      <c r="T258" s="362" t="s">
        <v>40</v>
      </c>
      <c r="U258" s="362" t="s">
        <v>40</v>
      </c>
      <c r="V258" s="362" t="s">
        <v>3084</v>
      </c>
      <c r="W258" s="362" t="s">
        <v>46</v>
      </c>
      <c r="X258" s="351" t="s">
        <v>1432</v>
      </c>
      <c r="Y258" s="352" t="s">
        <v>1526</v>
      </c>
      <c r="Z258" s="352" t="s">
        <v>1548</v>
      </c>
      <c r="AA258" s="352" t="s">
        <v>1742</v>
      </c>
      <c r="AB258" s="352" t="s">
        <v>1328</v>
      </c>
      <c r="AC258" s="352" t="s">
        <v>4077</v>
      </c>
      <c r="AD258" s="332">
        <v>0</v>
      </c>
      <c r="AE258" s="332">
        <v>5241532.8</v>
      </c>
    </row>
    <row r="259" spans="1:31" ht="172.5" customHeight="1" x14ac:dyDescent="0.25">
      <c r="A259" s="294" t="s">
        <v>1288</v>
      </c>
      <c r="B259" s="294" t="s">
        <v>1504</v>
      </c>
      <c r="C259" s="295" t="s">
        <v>3111</v>
      </c>
      <c r="D259" s="296" t="s">
        <v>3114</v>
      </c>
      <c r="E259" s="296" t="s">
        <v>4065</v>
      </c>
      <c r="F259" s="296" t="s">
        <v>4075</v>
      </c>
      <c r="G259" s="369" t="s">
        <v>2775</v>
      </c>
      <c r="H259" s="298" t="s">
        <v>3113</v>
      </c>
      <c r="I259" s="369" t="s">
        <v>3117</v>
      </c>
      <c r="J259" s="299">
        <v>1</v>
      </c>
      <c r="K259" s="300">
        <v>44577</v>
      </c>
      <c r="L259" s="300">
        <v>44925</v>
      </c>
      <c r="M259" s="301">
        <v>0.25</v>
      </c>
      <c r="N259" s="301">
        <v>0.5</v>
      </c>
      <c r="O259" s="301">
        <v>0.75</v>
      </c>
      <c r="P259" s="301">
        <v>1</v>
      </c>
      <c r="Q259" s="302" t="s">
        <v>1286</v>
      </c>
      <c r="R259" s="300" t="s">
        <v>1564</v>
      </c>
      <c r="S259" s="300" t="s">
        <v>3083</v>
      </c>
      <c r="T259" s="302" t="s">
        <v>40</v>
      </c>
      <c r="U259" s="302" t="s">
        <v>40</v>
      </c>
      <c r="V259" s="302" t="s">
        <v>1627</v>
      </c>
      <c r="W259" s="302" t="s">
        <v>46</v>
      </c>
      <c r="X259" s="355" t="s">
        <v>1432</v>
      </c>
      <c r="Y259" s="366" t="s">
        <v>1526</v>
      </c>
      <c r="Z259" s="366" t="s">
        <v>1548</v>
      </c>
      <c r="AA259" s="366" t="s">
        <v>1742</v>
      </c>
      <c r="AB259" s="366" t="s">
        <v>1328</v>
      </c>
      <c r="AC259" s="366" t="s">
        <v>4078</v>
      </c>
      <c r="AD259" s="342">
        <v>220000000</v>
      </c>
      <c r="AE259" s="342">
        <v>12216294.6</v>
      </c>
    </row>
    <row r="260" spans="1:31" ht="65.25" customHeight="1" x14ac:dyDescent="0.25">
      <c r="A260" s="453" t="s">
        <v>1288</v>
      </c>
      <c r="B260" s="453" t="s">
        <v>1480</v>
      </c>
      <c r="C260" s="453" t="s">
        <v>4255</v>
      </c>
      <c r="D260" s="460" t="s">
        <v>4256</v>
      </c>
      <c r="E260" s="525" t="s">
        <v>4260</v>
      </c>
      <c r="F260" s="525" t="s">
        <v>4261</v>
      </c>
      <c r="G260" s="525" t="s">
        <v>43</v>
      </c>
      <c r="H260" s="398" t="s">
        <v>4257</v>
      </c>
      <c r="I260" s="401" t="s">
        <v>4258</v>
      </c>
      <c r="J260" s="400">
        <v>0.5</v>
      </c>
      <c r="K260" s="57">
        <v>44562</v>
      </c>
      <c r="L260" s="57">
        <v>44926</v>
      </c>
      <c r="M260" s="400">
        <v>0.25</v>
      </c>
      <c r="N260" s="400">
        <v>0.5</v>
      </c>
      <c r="O260" s="400">
        <v>0.75</v>
      </c>
      <c r="P260" s="402">
        <v>0.75</v>
      </c>
      <c r="Q260" s="400" t="s">
        <v>38</v>
      </c>
      <c r="R260" s="130" t="s">
        <v>1564</v>
      </c>
      <c r="S260" s="457" t="s">
        <v>44</v>
      </c>
      <c r="T260" s="517" t="s">
        <v>40</v>
      </c>
      <c r="U260" s="517" t="s">
        <v>40</v>
      </c>
      <c r="V260" s="400" t="s">
        <v>1652</v>
      </c>
      <c r="W260" s="400" t="s">
        <v>45</v>
      </c>
      <c r="X260" s="460" t="s">
        <v>1408</v>
      </c>
      <c r="Y260" s="460" t="s">
        <v>1483</v>
      </c>
      <c r="Z260" s="460" t="s">
        <v>1548</v>
      </c>
      <c r="AA260" s="460" t="s">
        <v>1548</v>
      </c>
      <c r="AB260" s="460" t="s">
        <v>1336</v>
      </c>
      <c r="AC260" s="456" t="s">
        <v>2236</v>
      </c>
      <c r="AD260" s="463">
        <v>878916100</v>
      </c>
      <c r="AE260" s="463">
        <v>0</v>
      </c>
    </row>
    <row r="261" spans="1:31" ht="58.5" customHeight="1" x14ac:dyDescent="0.25">
      <c r="A261" s="455"/>
      <c r="B261" s="455"/>
      <c r="C261" s="455"/>
      <c r="D261" s="462"/>
      <c r="E261" s="526"/>
      <c r="F261" s="526"/>
      <c r="G261" s="526"/>
      <c r="H261" s="398" t="s">
        <v>4259</v>
      </c>
      <c r="I261" s="401" t="s">
        <v>4262</v>
      </c>
      <c r="J261" s="400">
        <v>0.5</v>
      </c>
      <c r="K261" s="57">
        <v>44562</v>
      </c>
      <c r="L261" s="57">
        <v>44926</v>
      </c>
      <c r="M261" s="400">
        <v>0.25</v>
      </c>
      <c r="N261" s="400">
        <v>0.5</v>
      </c>
      <c r="O261" s="400">
        <v>0.75</v>
      </c>
      <c r="P261" s="402">
        <v>0.75</v>
      </c>
      <c r="Q261" s="400" t="s">
        <v>38</v>
      </c>
      <c r="R261" s="130" t="s">
        <v>1564</v>
      </c>
      <c r="S261" s="459"/>
      <c r="T261" s="518"/>
      <c r="U261" s="518"/>
      <c r="V261" s="400" t="s">
        <v>1652</v>
      </c>
      <c r="W261" s="400" t="s">
        <v>46</v>
      </c>
      <c r="X261" s="462"/>
      <c r="Y261" s="462"/>
      <c r="Z261" s="462"/>
      <c r="AA261" s="462"/>
      <c r="AB261" s="462"/>
      <c r="AC261" s="456"/>
      <c r="AD261" s="465"/>
      <c r="AE261" s="465"/>
    </row>
    <row r="262" spans="1:31" ht="63.75" customHeight="1" x14ac:dyDescent="0.25">
      <c r="A262" s="453" t="s">
        <v>1288</v>
      </c>
      <c r="B262" s="453" t="s">
        <v>1480</v>
      </c>
      <c r="C262" s="453" t="s">
        <v>1553</v>
      </c>
      <c r="D262" s="460" t="s">
        <v>4010</v>
      </c>
      <c r="E262" s="460" t="s">
        <v>62</v>
      </c>
      <c r="F262" s="460" t="s">
        <v>1536</v>
      </c>
      <c r="G262" s="547" t="s">
        <v>63</v>
      </c>
      <c r="H262" s="356" t="s">
        <v>1573</v>
      </c>
      <c r="I262" s="344" t="s">
        <v>64</v>
      </c>
      <c r="J262" s="160">
        <v>0.5</v>
      </c>
      <c r="K262" s="57">
        <v>44562</v>
      </c>
      <c r="L262" s="57">
        <v>44926</v>
      </c>
      <c r="M262" s="357">
        <v>0.1</v>
      </c>
      <c r="N262" s="357">
        <v>0.5</v>
      </c>
      <c r="O262" s="357">
        <v>0.75</v>
      </c>
      <c r="P262" s="349">
        <v>1</v>
      </c>
      <c r="Q262" s="357" t="s">
        <v>38</v>
      </c>
      <c r="R262" s="130" t="s">
        <v>1563</v>
      </c>
      <c r="S262" s="457" t="s">
        <v>39</v>
      </c>
      <c r="T262" s="517" t="s">
        <v>40</v>
      </c>
      <c r="U262" s="517" t="s">
        <v>40</v>
      </c>
      <c r="V262" s="357" t="s">
        <v>1652</v>
      </c>
      <c r="W262" s="357" t="s">
        <v>65</v>
      </c>
      <c r="X262" s="460" t="s">
        <v>1408</v>
      </c>
      <c r="Y262" s="460" t="s">
        <v>1483</v>
      </c>
      <c r="Z262" s="460" t="s">
        <v>1548</v>
      </c>
      <c r="AA262" s="460" t="s">
        <v>1548</v>
      </c>
      <c r="AB262" s="460" t="s">
        <v>1336</v>
      </c>
      <c r="AC262" s="456" t="s">
        <v>2236</v>
      </c>
      <c r="AD262" s="463">
        <v>216499440</v>
      </c>
      <c r="AE262" s="463">
        <v>0</v>
      </c>
    </row>
    <row r="263" spans="1:31" ht="63.75" customHeight="1" x14ac:dyDescent="0.25">
      <c r="A263" s="455"/>
      <c r="B263" s="455"/>
      <c r="C263" s="455"/>
      <c r="D263" s="462"/>
      <c r="E263" s="462"/>
      <c r="F263" s="462"/>
      <c r="G263" s="548"/>
      <c r="H263" s="356" t="s">
        <v>1574</v>
      </c>
      <c r="I263" s="344" t="s">
        <v>66</v>
      </c>
      <c r="J263" s="160">
        <v>0.5</v>
      </c>
      <c r="K263" s="57">
        <v>44562</v>
      </c>
      <c r="L263" s="57">
        <v>44926</v>
      </c>
      <c r="M263" s="357">
        <v>0.1</v>
      </c>
      <c r="N263" s="357">
        <v>0.5</v>
      </c>
      <c r="O263" s="357">
        <v>0.75</v>
      </c>
      <c r="P263" s="349">
        <v>1</v>
      </c>
      <c r="Q263" s="357" t="s">
        <v>38</v>
      </c>
      <c r="R263" s="130" t="s">
        <v>1563</v>
      </c>
      <c r="S263" s="459"/>
      <c r="T263" s="518"/>
      <c r="U263" s="518"/>
      <c r="V263" s="357" t="s">
        <v>1652</v>
      </c>
      <c r="W263" s="357" t="s">
        <v>45</v>
      </c>
      <c r="X263" s="462"/>
      <c r="Y263" s="462"/>
      <c r="Z263" s="462"/>
      <c r="AA263" s="462"/>
      <c r="AB263" s="462"/>
      <c r="AC263" s="456"/>
      <c r="AD263" s="465"/>
      <c r="AE263" s="465"/>
    </row>
    <row r="264" spans="1:31" ht="69.75" customHeight="1" x14ac:dyDescent="0.25">
      <c r="A264" s="453" t="s">
        <v>1288</v>
      </c>
      <c r="B264" s="453" t="s">
        <v>1480</v>
      </c>
      <c r="C264" s="453" t="s">
        <v>1554</v>
      </c>
      <c r="D264" s="460" t="s">
        <v>67</v>
      </c>
      <c r="E264" s="460" t="s">
        <v>1577</v>
      </c>
      <c r="F264" s="460" t="s">
        <v>1542</v>
      </c>
      <c r="G264" s="547" t="s">
        <v>63</v>
      </c>
      <c r="H264" s="356" t="s">
        <v>1575</v>
      </c>
      <c r="I264" s="344" t="s">
        <v>68</v>
      </c>
      <c r="J264" s="160">
        <v>0.5</v>
      </c>
      <c r="K264" s="57">
        <v>44562</v>
      </c>
      <c r="L264" s="57">
        <v>44926</v>
      </c>
      <c r="M264" s="357">
        <v>0.1</v>
      </c>
      <c r="N264" s="357">
        <v>0.5</v>
      </c>
      <c r="O264" s="357">
        <v>0.75</v>
      </c>
      <c r="P264" s="349">
        <v>1</v>
      </c>
      <c r="Q264" s="357" t="s">
        <v>38</v>
      </c>
      <c r="R264" s="130" t="s">
        <v>1563</v>
      </c>
      <c r="S264" s="457" t="s">
        <v>39</v>
      </c>
      <c r="T264" s="517" t="s">
        <v>40</v>
      </c>
      <c r="U264" s="517" t="s">
        <v>40</v>
      </c>
      <c r="V264" s="357" t="s">
        <v>1652</v>
      </c>
      <c r="W264" s="357" t="s">
        <v>56</v>
      </c>
      <c r="X264" s="460" t="s">
        <v>1408</v>
      </c>
      <c r="Y264" s="460" t="s">
        <v>1483</v>
      </c>
      <c r="Z264" s="460" t="s">
        <v>1548</v>
      </c>
      <c r="AA264" s="460" t="s">
        <v>1548</v>
      </c>
      <c r="AB264" s="460" t="s">
        <v>1336</v>
      </c>
      <c r="AC264" s="456" t="s">
        <v>2236</v>
      </c>
      <c r="AD264" s="463">
        <v>150607600</v>
      </c>
      <c r="AE264" s="463">
        <v>0</v>
      </c>
    </row>
    <row r="265" spans="1:31" ht="69.75" customHeight="1" x14ac:dyDescent="0.25">
      <c r="A265" s="455"/>
      <c r="B265" s="455"/>
      <c r="C265" s="455"/>
      <c r="D265" s="462"/>
      <c r="E265" s="462"/>
      <c r="F265" s="462"/>
      <c r="G265" s="548"/>
      <c r="H265" s="356" t="s">
        <v>1576</v>
      </c>
      <c r="I265" s="344" t="s">
        <v>69</v>
      </c>
      <c r="J265" s="160">
        <v>0.5</v>
      </c>
      <c r="K265" s="57">
        <v>44562</v>
      </c>
      <c r="L265" s="57">
        <v>44926</v>
      </c>
      <c r="M265" s="357">
        <v>0.1</v>
      </c>
      <c r="N265" s="357">
        <v>0.5</v>
      </c>
      <c r="O265" s="357">
        <v>0.75</v>
      </c>
      <c r="P265" s="349">
        <v>1</v>
      </c>
      <c r="Q265" s="357" t="s">
        <v>38</v>
      </c>
      <c r="R265" s="130" t="s">
        <v>1563</v>
      </c>
      <c r="S265" s="459"/>
      <c r="T265" s="518"/>
      <c r="U265" s="518"/>
      <c r="V265" s="357" t="s">
        <v>1652</v>
      </c>
      <c r="W265" s="357" t="s">
        <v>56</v>
      </c>
      <c r="X265" s="462"/>
      <c r="Y265" s="462"/>
      <c r="Z265" s="462"/>
      <c r="AA265" s="462"/>
      <c r="AB265" s="462"/>
      <c r="AC265" s="456"/>
      <c r="AD265" s="465"/>
      <c r="AE265" s="465"/>
    </row>
    <row r="266" spans="1:31" ht="39.950000000000003" customHeight="1" x14ac:dyDescent="0.25">
      <c r="A266" s="453" t="s">
        <v>1288</v>
      </c>
      <c r="B266" s="453" t="s">
        <v>1480</v>
      </c>
      <c r="C266" s="453" t="s">
        <v>1555</v>
      </c>
      <c r="D266" s="460" t="s">
        <v>70</v>
      </c>
      <c r="E266" s="460" t="s">
        <v>71</v>
      </c>
      <c r="F266" s="460" t="s">
        <v>1537</v>
      </c>
      <c r="G266" s="525" t="s">
        <v>1561</v>
      </c>
      <c r="H266" s="356" t="s">
        <v>1578</v>
      </c>
      <c r="I266" s="344" t="s">
        <v>4013</v>
      </c>
      <c r="J266" s="160">
        <v>0.1</v>
      </c>
      <c r="K266" s="57">
        <v>44562</v>
      </c>
      <c r="L266" s="57">
        <v>44926</v>
      </c>
      <c r="M266" s="357">
        <v>0.1</v>
      </c>
      <c r="N266" s="357">
        <v>0.5</v>
      </c>
      <c r="O266" s="357">
        <v>0.75</v>
      </c>
      <c r="P266" s="349">
        <v>1</v>
      </c>
      <c r="Q266" s="357" t="s">
        <v>72</v>
      </c>
      <c r="R266" s="357" t="s">
        <v>1563</v>
      </c>
      <c r="S266" s="517" t="s">
        <v>73</v>
      </c>
      <c r="T266" s="517" t="s">
        <v>40</v>
      </c>
      <c r="U266" s="517" t="s">
        <v>40</v>
      </c>
      <c r="V266" s="357" t="s">
        <v>1652</v>
      </c>
      <c r="W266" s="357" t="s">
        <v>56</v>
      </c>
      <c r="X266" s="460" t="s">
        <v>1408</v>
      </c>
      <c r="Y266" s="460" t="s">
        <v>1483</v>
      </c>
      <c r="Z266" s="460" t="s">
        <v>1548</v>
      </c>
      <c r="AA266" s="460" t="s">
        <v>1548</v>
      </c>
      <c r="AB266" s="460" t="s">
        <v>1336</v>
      </c>
      <c r="AC266" s="456" t="s">
        <v>2236</v>
      </c>
      <c r="AD266" s="463">
        <v>172898000</v>
      </c>
      <c r="AE266" s="463">
        <v>0</v>
      </c>
    </row>
    <row r="267" spans="1:31" ht="39.950000000000003" customHeight="1" x14ac:dyDescent="0.25">
      <c r="A267" s="454"/>
      <c r="B267" s="454"/>
      <c r="C267" s="454"/>
      <c r="D267" s="461"/>
      <c r="E267" s="461"/>
      <c r="F267" s="461"/>
      <c r="G267" s="583"/>
      <c r="H267" s="356" t="s">
        <v>1579</v>
      </c>
      <c r="I267" s="344" t="s">
        <v>4019</v>
      </c>
      <c r="J267" s="160">
        <v>0.05</v>
      </c>
      <c r="K267" s="57">
        <v>44562</v>
      </c>
      <c r="L267" s="57">
        <v>44926</v>
      </c>
      <c r="M267" s="357">
        <v>0.1</v>
      </c>
      <c r="N267" s="357">
        <v>0.5</v>
      </c>
      <c r="O267" s="357">
        <v>0.75</v>
      </c>
      <c r="P267" s="349">
        <v>1</v>
      </c>
      <c r="Q267" s="357" t="s">
        <v>72</v>
      </c>
      <c r="R267" s="357" t="s">
        <v>1563</v>
      </c>
      <c r="S267" s="551"/>
      <c r="T267" s="551"/>
      <c r="U267" s="551"/>
      <c r="V267" s="357" t="s">
        <v>1652</v>
      </c>
      <c r="W267" s="357" t="s">
        <v>56</v>
      </c>
      <c r="X267" s="461"/>
      <c r="Y267" s="461"/>
      <c r="Z267" s="461"/>
      <c r="AA267" s="461"/>
      <c r="AB267" s="461"/>
      <c r="AC267" s="456"/>
      <c r="AD267" s="464"/>
      <c r="AE267" s="464"/>
    </row>
    <row r="268" spans="1:31" ht="39.950000000000003" customHeight="1" x14ac:dyDescent="0.25">
      <c r="A268" s="454"/>
      <c r="B268" s="454"/>
      <c r="C268" s="454"/>
      <c r="D268" s="461"/>
      <c r="E268" s="461"/>
      <c r="F268" s="461"/>
      <c r="G268" s="583"/>
      <c r="H268" s="356" t="s">
        <v>1580</v>
      </c>
      <c r="I268" s="344" t="s">
        <v>4018</v>
      </c>
      <c r="J268" s="160">
        <v>0.05</v>
      </c>
      <c r="K268" s="57">
        <v>44562</v>
      </c>
      <c r="L268" s="57">
        <v>44926</v>
      </c>
      <c r="M268" s="357">
        <v>0.1</v>
      </c>
      <c r="N268" s="357">
        <v>0.5</v>
      </c>
      <c r="O268" s="357">
        <v>0.75</v>
      </c>
      <c r="P268" s="349">
        <v>1</v>
      </c>
      <c r="Q268" s="357" t="s">
        <v>72</v>
      </c>
      <c r="R268" s="357" t="s">
        <v>1563</v>
      </c>
      <c r="S268" s="551"/>
      <c r="T268" s="551"/>
      <c r="U268" s="551"/>
      <c r="V268" s="357" t="s">
        <v>1652</v>
      </c>
      <c r="W268" s="357" t="s">
        <v>56</v>
      </c>
      <c r="X268" s="461"/>
      <c r="Y268" s="461"/>
      <c r="Z268" s="461"/>
      <c r="AA268" s="461"/>
      <c r="AB268" s="461"/>
      <c r="AC268" s="456"/>
      <c r="AD268" s="464"/>
      <c r="AE268" s="464"/>
    </row>
    <row r="269" spans="1:31" ht="39.950000000000003" customHeight="1" x14ac:dyDescent="0.25">
      <c r="A269" s="454"/>
      <c r="B269" s="454"/>
      <c r="C269" s="454"/>
      <c r="D269" s="461"/>
      <c r="E269" s="461"/>
      <c r="F269" s="461"/>
      <c r="G269" s="583"/>
      <c r="H269" s="356" t="s">
        <v>1581</v>
      </c>
      <c r="I269" s="344" t="s">
        <v>4020</v>
      </c>
      <c r="J269" s="160">
        <v>0.1</v>
      </c>
      <c r="K269" s="57">
        <v>44562</v>
      </c>
      <c r="L269" s="57">
        <v>44926</v>
      </c>
      <c r="M269" s="357">
        <v>0.1</v>
      </c>
      <c r="N269" s="357">
        <v>0.5</v>
      </c>
      <c r="O269" s="357">
        <v>0.75</v>
      </c>
      <c r="P269" s="349">
        <v>1</v>
      </c>
      <c r="Q269" s="357" t="s">
        <v>72</v>
      </c>
      <c r="R269" s="357" t="s">
        <v>1563</v>
      </c>
      <c r="S269" s="551"/>
      <c r="T269" s="551"/>
      <c r="U269" s="551"/>
      <c r="V269" s="357" t="s">
        <v>1652</v>
      </c>
      <c r="W269" s="357" t="s">
        <v>56</v>
      </c>
      <c r="X269" s="461"/>
      <c r="Y269" s="461"/>
      <c r="Z269" s="461"/>
      <c r="AA269" s="461"/>
      <c r="AB269" s="461"/>
      <c r="AC269" s="456"/>
      <c r="AD269" s="464"/>
      <c r="AE269" s="464"/>
    </row>
    <row r="270" spans="1:31" ht="39.950000000000003" customHeight="1" x14ac:dyDescent="0.25">
      <c r="A270" s="454"/>
      <c r="B270" s="454"/>
      <c r="C270" s="454"/>
      <c r="D270" s="461"/>
      <c r="E270" s="461"/>
      <c r="F270" s="461"/>
      <c r="G270" s="583"/>
      <c r="H270" s="356" t="s">
        <v>1582</v>
      </c>
      <c r="I270" s="344" t="s">
        <v>4014</v>
      </c>
      <c r="J270" s="160">
        <v>0.15</v>
      </c>
      <c r="K270" s="57">
        <v>44562</v>
      </c>
      <c r="L270" s="57">
        <v>44926</v>
      </c>
      <c r="M270" s="357">
        <v>0.1</v>
      </c>
      <c r="N270" s="357">
        <v>0.5</v>
      </c>
      <c r="O270" s="357">
        <v>0.75</v>
      </c>
      <c r="P270" s="349">
        <v>1</v>
      </c>
      <c r="Q270" s="357" t="s">
        <v>72</v>
      </c>
      <c r="R270" s="357" t="s">
        <v>1563</v>
      </c>
      <c r="S270" s="551"/>
      <c r="T270" s="551"/>
      <c r="U270" s="551"/>
      <c r="V270" s="357" t="s">
        <v>1652</v>
      </c>
      <c r="W270" s="357" t="s">
        <v>56</v>
      </c>
      <c r="X270" s="461"/>
      <c r="Y270" s="461"/>
      <c r="Z270" s="461"/>
      <c r="AA270" s="461"/>
      <c r="AB270" s="461"/>
      <c r="AC270" s="456"/>
      <c r="AD270" s="464"/>
      <c r="AE270" s="464"/>
    </row>
    <row r="271" spans="1:31" ht="39.950000000000003" customHeight="1" x14ac:dyDescent="0.25">
      <c r="A271" s="454"/>
      <c r="B271" s="454"/>
      <c r="C271" s="454"/>
      <c r="D271" s="461"/>
      <c r="E271" s="461"/>
      <c r="F271" s="461"/>
      <c r="G271" s="583"/>
      <c r="H271" s="356" t="s">
        <v>1583</v>
      </c>
      <c r="I271" s="344" t="s">
        <v>4015</v>
      </c>
      <c r="J271" s="160">
        <v>0.15</v>
      </c>
      <c r="K271" s="57">
        <v>44562</v>
      </c>
      <c r="L271" s="57">
        <v>44926</v>
      </c>
      <c r="M271" s="357">
        <v>0.1</v>
      </c>
      <c r="N271" s="357">
        <v>0.5</v>
      </c>
      <c r="O271" s="357">
        <v>0.75</v>
      </c>
      <c r="P271" s="349">
        <v>1</v>
      </c>
      <c r="Q271" s="357" t="s">
        <v>72</v>
      </c>
      <c r="R271" s="357" t="s">
        <v>1563</v>
      </c>
      <c r="S271" s="551"/>
      <c r="T271" s="551"/>
      <c r="U271" s="551"/>
      <c r="V271" s="357" t="s">
        <v>1652</v>
      </c>
      <c r="W271" s="357" t="s">
        <v>56</v>
      </c>
      <c r="X271" s="461"/>
      <c r="Y271" s="461"/>
      <c r="Z271" s="461"/>
      <c r="AA271" s="461"/>
      <c r="AB271" s="461"/>
      <c r="AC271" s="456"/>
      <c r="AD271" s="464"/>
      <c r="AE271" s="464"/>
    </row>
    <row r="272" spans="1:31" ht="39.950000000000003" customHeight="1" x14ac:dyDescent="0.25">
      <c r="A272" s="454"/>
      <c r="B272" s="454"/>
      <c r="C272" s="454"/>
      <c r="D272" s="461"/>
      <c r="E272" s="461"/>
      <c r="F272" s="461"/>
      <c r="G272" s="583"/>
      <c r="H272" s="356" t="s">
        <v>1584</v>
      </c>
      <c r="I272" s="344" t="s">
        <v>74</v>
      </c>
      <c r="J272" s="160">
        <v>0.15</v>
      </c>
      <c r="K272" s="57">
        <v>44562</v>
      </c>
      <c r="L272" s="57">
        <v>44926</v>
      </c>
      <c r="M272" s="357">
        <v>0.1</v>
      </c>
      <c r="N272" s="357">
        <v>0.5</v>
      </c>
      <c r="O272" s="357">
        <v>0.75</v>
      </c>
      <c r="P272" s="349">
        <v>1</v>
      </c>
      <c r="Q272" s="357" t="s">
        <v>72</v>
      </c>
      <c r="R272" s="357" t="s">
        <v>1563</v>
      </c>
      <c r="S272" s="551"/>
      <c r="T272" s="551"/>
      <c r="U272" s="551"/>
      <c r="V272" s="357" t="s">
        <v>1652</v>
      </c>
      <c r="W272" s="357" t="s">
        <v>56</v>
      </c>
      <c r="X272" s="461"/>
      <c r="Y272" s="461"/>
      <c r="Z272" s="461"/>
      <c r="AA272" s="461"/>
      <c r="AB272" s="461"/>
      <c r="AC272" s="456"/>
      <c r="AD272" s="464"/>
      <c r="AE272" s="464"/>
    </row>
    <row r="273" spans="1:31" ht="39.950000000000003" customHeight="1" x14ac:dyDescent="0.25">
      <c r="A273" s="454"/>
      <c r="B273" s="454"/>
      <c r="C273" s="454"/>
      <c r="D273" s="461"/>
      <c r="E273" s="461"/>
      <c r="F273" s="461"/>
      <c r="G273" s="583"/>
      <c r="H273" s="356" t="s">
        <v>1585</v>
      </c>
      <c r="I273" s="344" t="s">
        <v>4016</v>
      </c>
      <c r="J273" s="160">
        <v>0.15</v>
      </c>
      <c r="K273" s="57">
        <v>44562</v>
      </c>
      <c r="L273" s="57">
        <v>44926</v>
      </c>
      <c r="M273" s="357">
        <v>0.1</v>
      </c>
      <c r="N273" s="357">
        <v>0.5</v>
      </c>
      <c r="O273" s="357">
        <v>0.75</v>
      </c>
      <c r="P273" s="349">
        <v>1</v>
      </c>
      <c r="Q273" s="357" t="s">
        <v>72</v>
      </c>
      <c r="R273" s="357" t="s">
        <v>1563</v>
      </c>
      <c r="S273" s="551"/>
      <c r="T273" s="551"/>
      <c r="U273" s="551"/>
      <c r="V273" s="357" t="s">
        <v>1652</v>
      </c>
      <c r="W273" s="357" t="s">
        <v>56</v>
      </c>
      <c r="X273" s="461"/>
      <c r="Y273" s="461"/>
      <c r="Z273" s="461"/>
      <c r="AA273" s="461"/>
      <c r="AB273" s="461"/>
      <c r="AC273" s="456"/>
      <c r="AD273" s="464"/>
      <c r="AE273" s="464"/>
    </row>
    <row r="274" spans="1:31" ht="39.950000000000003" customHeight="1" x14ac:dyDescent="0.25">
      <c r="A274" s="455"/>
      <c r="B274" s="455"/>
      <c r="C274" s="455"/>
      <c r="D274" s="462"/>
      <c r="E274" s="462"/>
      <c r="F274" s="462"/>
      <c r="G274" s="526"/>
      <c r="H274" s="356" t="s">
        <v>1586</v>
      </c>
      <c r="I274" s="344" t="s">
        <v>4017</v>
      </c>
      <c r="J274" s="160">
        <v>0.1</v>
      </c>
      <c r="K274" s="57">
        <v>44562</v>
      </c>
      <c r="L274" s="57">
        <v>44926</v>
      </c>
      <c r="M274" s="357">
        <v>0.1</v>
      </c>
      <c r="N274" s="357">
        <v>0.5</v>
      </c>
      <c r="O274" s="357">
        <v>0.75</v>
      </c>
      <c r="P274" s="349">
        <v>1</v>
      </c>
      <c r="Q274" s="357" t="s">
        <v>72</v>
      </c>
      <c r="R274" s="357" t="s">
        <v>1563</v>
      </c>
      <c r="S274" s="518"/>
      <c r="T274" s="518"/>
      <c r="U274" s="518"/>
      <c r="V274" s="357" t="s">
        <v>1652</v>
      </c>
      <c r="W274" s="357" t="s">
        <v>56</v>
      </c>
      <c r="X274" s="462"/>
      <c r="Y274" s="462"/>
      <c r="Z274" s="462"/>
      <c r="AA274" s="462"/>
      <c r="AB274" s="462"/>
      <c r="AC274" s="456"/>
      <c r="AD274" s="465"/>
      <c r="AE274" s="465"/>
    </row>
    <row r="275" spans="1:31" ht="39.950000000000003" customHeight="1" x14ac:dyDescent="0.25">
      <c r="A275" s="453" t="s">
        <v>1288</v>
      </c>
      <c r="B275" s="453" t="s">
        <v>1480</v>
      </c>
      <c r="C275" s="453" t="s">
        <v>1556</v>
      </c>
      <c r="D275" s="460" t="s">
        <v>4275</v>
      </c>
      <c r="E275" s="460" t="s">
        <v>75</v>
      </c>
      <c r="F275" s="623" t="s">
        <v>4276</v>
      </c>
      <c r="G275" s="460" t="s">
        <v>1661</v>
      </c>
      <c r="H275" s="356" t="s">
        <v>1587</v>
      </c>
      <c r="I275" s="423" t="s">
        <v>4277</v>
      </c>
      <c r="J275" s="160">
        <f>100%/5</f>
        <v>0.2</v>
      </c>
      <c r="K275" s="57">
        <v>44562</v>
      </c>
      <c r="L275" s="57">
        <v>44926</v>
      </c>
      <c r="M275" s="357">
        <v>0.1</v>
      </c>
      <c r="N275" s="357">
        <v>0.5</v>
      </c>
      <c r="O275" s="357">
        <v>0.75</v>
      </c>
      <c r="P275" s="349">
        <v>1</v>
      </c>
      <c r="Q275" s="357" t="s">
        <v>38</v>
      </c>
      <c r="R275" s="365" t="s">
        <v>1563</v>
      </c>
      <c r="S275" s="623" t="s">
        <v>39</v>
      </c>
      <c r="T275" s="517" t="s">
        <v>40</v>
      </c>
      <c r="U275" s="517" t="s">
        <v>40</v>
      </c>
      <c r="V275" s="357" t="s">
        <v>1652</v>
      </c>
      <c r="W275" s="357" t="s">
        <v>46</v>
      </c>
      <c r="X275" s="460" t="s">
        <v>1408</v>
      </c>
      <c r="Y275" s="460" t="s">
        <v>1483</v>
      </c>
      <c r="Z275" s="460" t="s">
        <v>1548</v>
      </c>
      <c r="AA275" s="460" t="s">
        <v>1548</v>
      </c>
      <c r="AB275" s="460" t="s">
        <v>1336</v>
      </c>
      <c r="AC275" s="456" t="s">
        <v>2237</v>
      </c>
      <c r="AD275" s="463">
        <v>80000000</v>
      </c>
      <c r="AE275" s="463">
        <v>0</v>
      </c>
    </row>
    <row r="276" spans="1:31" ht="54.75" customHeight="1" x14ac:dyDescent="0.25">
      <c r="A276" s="454"/>
      <c r="B276" s="454"/>
      <c r="C276" s="454"/>
      <c r="D276" s="461"/>
      <c r="E276" s="461"/>
      <c r="F276" s="624"/>
      <c r="G276" s="461"/>
      <c r="H276" s="356" t="s">
        <v>1588</v>
      </c>
      <c r="I276" s="365" t="s">
        <v>76</v>
      </c>
      <c r="J276" s="160">
        <v>0.2</v>
      </c>
      <c r="K276" s="57">
        <v>44562</v>
      </c>
      <c r="L276" s="57">
        <v>44926</v>
      </c>
      <c r="M276" s="357">
        <v>0.1</v>
      </c>
      <c r="N276" s="357">
        <v>0.5</v>
      </c>
      <c r="O276" s="357">
        <v>0.75</v>
      </c>
      <c r="P276" s="349">
        <v>1</v>
      </c>
      <c r="Q276" s="357" t="s">
        <v>38</v>
      </c>
      <c r="R276" s="365" t="s">
        <v>1563</v>
      </c>
      <c r="S276" s="624"/>
      <c r="T276" s="551"/>
      <c r="U276" s="551"/>
      <c r="V276" s="357" t="s">
        <v>1652</v>
      </c>
      <c r="W276" s="357" t="s">
        <v>46</v>
      </c>
      <c r="X276" s="461"/>
      <c r="Y276" s="461"/>
      <c r="Z276" s="461"/>
      <c r="AA276" s="461"/>
      <c r="AB276" s="461"/>
      <c r="AC276" s="456"/>
      <c r="AD276" s="464"/>
      <c r="AE276" s="464"/>
    </row>
    <row r="277" spans="1:31" ht="43.5" customHeight="1" x14ac:dyDescent="0.25">
      <c r="A277" s="454"/>
      <c r="B277" s="454"/>
      <c r="C277" s="454"/>
      <c r="D277" s="461"/>
      <c r="E277" s="461"/>
      <c r="F277" s="624"/>
      <c r="G277" s="461"/>
      <c r="H277" s="356" t="s">
        <v>1589</v>
      </c>
      <c r="I277" s="365" t="s">
        <v>77</v>
      </c>
      <c r="J277" s="160">
        <v>0.2</v>
      </c>
      <c r="K277" s="57">
        <v>44562</v>
      </c>
      <c r="L277" s="57">
        <v>44926</v>
      </c>
      <c r="M277" s="357">
        <v>0.1</v>
      </c>
      <c r="N277" s="357">
        <v>0.5</v>
      </c>
      <c r="O277" s="357">
        <v>0.75</v>
      </c>
      <c r="P277" s="349">
        <v>1</v>
      </c>
      <c r="Q277" s="357" t="s">
        <v>38</v>
      </c>
      <c r="R277" s="365" t="s">
        <v>1563</v>
      </c>
      <c r="S277" s="624"/>
      <c r="T277" s="551"/>
      <c r="U277" s="551"/>
      <c r="V277" s="357" t="s">
        <v>1652</v>
      </c>
      <c r="W277" s="357" t="s">
        <v>46</v>
      </c>
      <c r="X277" s="461"/>
      <c r="Y277" s="461"/>
      <c r="Z277" s="461"/>
      <c r="AA277" s="461"/>
      <c r="AB277" s="461"/>
      <c r="AC277" s="456"/>
      <c r="AD277" s="464"/>
      <c r="AE277" s="464"/>
    </row>
    <row r="278" spans="1:31" ht="39.950000000000003" customHeight="1" x14ac:dyDescent="0.25">
      <c r="A278" s="454"/>
      <c r="B278" s="454"/>
      <c r="C278" s="454"/>
      <c r="D278" s="461"/>
      <c r="E278" s="461"/>
      <c r="F278" s="624"/>
      <c r="G278" s="461"/>
      <c r="H278" s="356" t="s">
        <v>1590</v>
      </c>
      <c r="I278" s="365" t="s">
        <v>78</v>
      </c>
      <c r="J278" s="160">
        <v>0.2</v>
      </c>
      <c r="K278" s="57">
        <v>44562</v>
      </c>
      <c r="L278" s="57">
        <v>44926</v>
      </c>
      <c r="M278" s="357">
        <v>0.1</v>
      </c>
      <c r="N278" s="357">
        <v>0.5</v>
      </c>
      <c r="O278" s="357">
        <v>0.75</v>
      </c>
      <c r="P278" s="349">
        <v>1</v>
      </c>
      <c r="Q278" s="357" t="s">
        <v>38</v>
      </c>
      <c r="R278" s="365" t="s">
        <v>1563</v>
      </c>
      <c r="S278" s="624"/>
      <c r="T278" s="551"/>
      <c r="U278" s="551"/>
      <c r="V278" s="357" t="s">
        <v>1652</v>
      </c>
      <c r="W278" s="357" t="s">
        <v>46</v>
      </c>
      <c r="X278" s="461"/>
      <c r="Y278" s="461"/>
      <c r="Z278" s="461"/>
      <c r="AA278" s="461"/>
      <c r="AB278" s="461"/>
      <c r="AC278" s="456"/>
      <c r="AD278" s="464"/>
      <c r="AE278" s="464"/>
    </row>
    <row r="279" spans="1:31" ht="44.25" customHeight="1" x14ac:dyDescent="0.25">
      <c r="A279" s="455"/>
      <c r="B279" s="455"/>
      <c r="C279" s="455"/>
      <c r="D279" s="462"/>
      <c r="E279" s="462"/>
      <c r="F279" s="625"/>
      <c r="G279" s="462"/>
      <c r="H279" s="356" t="s">
        <v>1591</v>
      </c>
      <c r="I279" s="365" t="s">
        <v>79</v>
      </c>
      <c r="J279" s="160">
        <v>0.2</v>
      </c>
      <c r="K279" s="57">
        <v>44562</v>
      </c>
      <c r="L279" s="57">
        <v>44926</v>
      </c>
      <c r="M279" s="357">
        <v>0.1</v>
      </c>
      <c r="N279" s="357">
        <v>0.5</v>
      </c>
      <c r="O279" s="357">
        <v>0.75</v>
      </c>
      <c r="P279" s="349">
        <v>1</v>
      </c>
      <c r="Q279" s="357" t="s">
        <v>38</v>
      </c>
      <c r="R279" s="365" t="s">
        <v>1563</v>
      </c>
      <c r="S279" s="625"/>
      <c r="T279" s="518"/>
      <c r="U279" s="518"/>
      <c r="V279" s="357" t="s">
        <v>1652</v>
      </c>
      <c r="W279" s="357" t="s">
        <v>46</v>
      </c>
      <c r="X279" s="462"/>
      <c r="Y279" s="462"/>
      <c r="Z279" s="462"/>
      <c r="AA279" s="462"/>
      <c r="AB279" s="462"/>
      <c r="AC279" s="456"/>
      <c r="AD279" s="465"/>
      <c r="AE279" s="465"/>
    </row>
    <row r="280" spans="1:31" ht="46.5" customHeight="1" x14ac:dyDescent="0.25">
      <c r="A280" s="453" t="s">
        <v>1288</v>
      </c>
      <c r="B280" s="453" t="s">
        <v>1480</v>
      </c>
      <c r="C280" s="453" t="s">
        <v>1557</v>
      </c>
      <c r="D280" s="460" t="s">
        <v>80</v>
      </c>
      <c r="E280" s="460" t="s">
        <v>81</v>
      </c>
      <c r="F280" s="460" t="s">
        <v>1543</v>
      </c>
      <c r="G280" s="547" t="s">
        <v>63</v>
      </c>
      <c r="H280" s="356" t="s">
        <v>1592</v>
      </c>
      <c r="I280" s="344" t="s">
        <v>82</v>
      </c>
      <c r="J280" s="160">
        <v>0.4</v>
      </c>
      <c r="K280" s="57">
        <v>44562</v>
      </c>
      <c r="L280" s="57">
        <v>44926</v>
      </c>
      <c r="M280" s="357">
        <v>0.1</v>
      </c>
      <c r="N280" s="357">
        <v>0.5</v>
      </c>
      <c r="O280" s="357">
        <v>0.75</v>
      </c>
      <c r="P280" s="349">
        <v>1</v>
      </c>
      <c r="Q280" s="357" t="s">
        <v>50</v>
      </c>
      <c r="R280" s="130" t="s">
        <v>1564</v>
      </c>
      <c r="S280" s="457" t="s">
        <v>51</v>
      </c>
      <c r="T280" s="517" t="s">
        <v>40</v>
      </c>
      <c r="U280" s="517" t="s">
        <v>40</v>
      </c>
      <c r="V280" s="357" t="s">
        <v>1652</v>
      </c>
      <c r="W280" s="357" t="s">
        <v>65</v>
      </c>
      <c r="X280" s="460" t="s">
        <v>1408</v>
      </c>
      <c r="Y280" s="460" t="s">
        <v>1483</v>
      </c>
      <c r="Z280" s="460" t="s">
        <v>1548</v>
      </c>
      <c r="AA280" s="460" t="s">
        <v>1548</v>
      </c>
      <c r="AB280" s="460" t="s">
        <v>1336</v>
      </c>
      <c r="AC280" s="456" t="s">
        <v>2236</v>
      </c>
      <c r="AD280" s="463">
        <v>127200000</v>
      </c>
      <c r="AE280" s="463">
        <v>0</v>
      </c>
    </row>
    <row r="281" spans="1:31" ht="46.5" customHeight="1" x14ac:dyDescent="0.25">
      <c r="A281" s="454"/>
      <c r="B281" s="454"/>
      <c r="C281" s="454"/>
      <c r="D281" s="461"/>
      <c r="E281" s="461"/>
      <c r="F281" s="461"/>
      <c r="G281" s="550"/>
      <c r="H281" s="356" t="s">
        <v>1593</v>
      </c>
      <c r="I281" s="344" t="s">
        <v>83</v>
      </c>
      <c r="J281" s="160">
        <v>0.3</v>
      </c>
      <c r="K281" s="57">
        <v>44562</v>
      </c>
      <c r="L281" s="57">
        <v>44926</v>
      </c>
      <c r="M281" s="357">
        <v>0.1</v>
      </c>
      <c r="N281" s="357">
        <v>0.5</v>
      </c>
      <c r="O281" s="357">
        <v>0.75</v>
      </c>
      <c r="P281" s="349">
        <v>1</v>
      </c>
      <c r="Q281" s="357" t="s">
        <v>50</v>
      </c>
      <c r="R281" s="130" t="s">
        <v>1564</v>
      </c>
      <c r="S281" s="458"/>
      <c r="T281" s="551"/>
      <c r="U281" s="551"/>
      <c r="V281" s="357" t="s">
        <v>1652</v>
      </c>
      <c r="W281" s="357" t="s">
        <v>65</v>
      </c>
      <c r="X281" s="461"/>
      <c r="Y281" s="461"/>
      <c r="Z281" s="461"/>
      <c r="AA281" s="461"/>
      <c r="AB281" s="461"/>
      <c r="AC281" s="456"/>
      <c r="AD281" s="464"/>
      <c r="AE281" s="464"/>
    </row>
    <row r="282" spans="1:31" ht="46.5" customHeight="1" x14ac:dyDescent="0.25">
      <c r="A282" s="455"/>
      <c r="B282" s="455"/>
      <c r="C282" s="455"/>
      <c r="D282" s="462"/>
      <c r="E282" s="462"/>
      <c r="F282" s="462"/>
      <c r="G282" s="548"/>
      <c r="H282" s="356" t="s">
        <v>1594</v>
      </c>
      <c r="I282" s="344" t="s">
        <v>84</v>
      </c>
      <c r="J282" s="160">
        <v>0.3</v>
      </c>
      <c r="K282" s="57">
        <v>44562</v>
      </c>
      <c r="L282" s="57">
        <v>44926</v>
      </c>
      <c r="M282" s="357">
        <v>0.1</v>
      </c>
      <c r="N282" s="357">
        <v>0.5</v>
      </c>
      <c r="O282" s="357">
        <v>0.75</v>
      </c>
      <c r="P282" s="349">
        <v>1</v>
      </c>
      <c r="Q282" s="357" t="s">
        <v>50</v>
      </c>
      <c r="R282" s="130" t="s">
        <v>1564</v>
      </c>
      <c r="S282" s="459"/>
      <c r="T282" s="518"/>
      <c r="U282" s="518"/>
      <c r="V282" s="357" t="s">
        <v>1652</v>
      </c>
      <c r="W282" s="357" t="s">
        <v>46</v>
      </c>
      <c r="X282" s="462"/>
      <c r="Y282" s="462"/>
      <c r="Z282" s="462"/>
      <c r="AA282" s="462"/>
      <c r="AB282" s="462"/>
      <c r="AC282" s="456"/>
      <c r="AD282" s="465"/>
      <c r="AE282" s="465"/>
    </row>
    <row r="283" spans="1:31" ht="64.5" customHeight="1" x14ac:dyDescent="0.25">
      <c r="A283" s="453" t="s">
        <v>1288</v>
      </c>
      <c r="B283" s="453" t="s">
        <v>1480</v>
      </c>
      <c r="C283" s="453" t="s">
        <v>85</v>
      </c>
      <c r="D283" s="460" t="s">
        <v>86</v>
      </c>
      <c r="E283" s="460" t="s">
        <v>87</v>
      </c>
      <c r="F283" s="460" t="s">
        <v>1532</v>
      </c>
      <c r="G283" s="623" t="s">
        <v>1661</v>
      </c>
      <c r="H283" s="356" t="s">
        <v>1595</v>
      </c>
      <c r="I283" s="365" t="s">
        <v>88</v>
      </c>
      <c r="J283" s="160">
        <v>0.5</v>
      </c>
      <c r="K283" s="57">
        <v>44562</v>
      </c>
      <c r="L283" s="57">
        <v>44926</v>
      </c>
      <c r="M283" s="357">
        <v>0.1</v>
      </c>
      <c r="N283" s="357">
        <v>0.5</v>
      </c>
      <c r="O283" s="357">
        <v>0.75</v>
      </c>
      <c r="P283" s="349">
        <v>1</v>
      </c>
      <c r="Q283" s="357" t="s">
        <v>38</v>
      </c>
      <c r="R283" s="365" t="s">
        <v>1563</v>
      </c>
      <c r="S283" s="623" t="s">
        <v>39</v>
      </c>
      <c r="T283" s="517" t="s">
        <v>40</v>
      </c>
      <c r="U283" s="517" t="s">
        <v>40</v>
      </c>
      <c r="V283" s="357" t="s">
        <v>1652</v>
      </c>
      <c r="W283" s="357" t="s">
        <v>56</v>
      </c>
      <c r="X283" s="460" t="s">
        <v>1408</v>
      </c>
      <c r="Y283" s="460" t="s">
        <v>1483</v>
      </c>
      <c r="Z283" s="460" t="s">
        <v>1548</v>
      </c>
      <c r="AA283" s="460" t="s">
        <v>1548</v>
      </c>
      <c r="AB283" s="460" t="s">
        <v>1336</v>
      </c>
      <c r="AC283" s="456" t="s">
        <v>2236</v>
      </c>
      <c r="AD283" s="463">
        <v>46800000</v>
      </c>
      <c r="AE283" s="463">
        <v>0</v>
      </c>
    </row>
    <row r="284" spans="1:31" ht="64.5" customHeight="1" x14ac:dyDescent="0.25">
      <c r="A284" s="455"/>
      <c r="B284" s="455"/>
      <c r="C284" s="455"/>
      <c r="D284" s="462"/>
      <c r="E284" s="462"/>
      <c r="F284" s="462"/>
      <c r="G284" s="625"/>
      <c r="H284" s="356" t="s">
        <v>1596</v>
      </c>
      <c r="I284" s="365" t="s">
        <v>86</v>
      </c>
      <c r="J284" s="160">
        <v>0.5</v>
      </c>
      <c r="K284" s="57">
        <v>44562</v>
      </c>
      <c r="L284" s="57">
        <v>44926</v>
      </c>
      <c r="M284" s="357">
        <v>0.1</v>
      </c>
      <c r="N284" s="357">
        <v>0.5</v>
      </c>
      <c r="O284" s="357">
        <v>0.75</v>
      </c>
      <c r="P284" s="349">
        <v>1</v>
      </c>
      <c r="Q284" s="357" t="s">
        <v>38</v>
      </c>
      <c r="R284" s="365" t="s">
        <v>1563</v>
      </c>
      <c r="S284" s="625"/>
      <c r="T284" s="518"/>
      <c r="U284" s="518"/>
      <c r="V284" s="357" t="s">
        <v>1652</v>
      </c>
      <c r="W284" s="357" t="s">
        <v>56</v>
      </c>
      <c r="X284" s="462"/>
      <c r="Y284" s="462"/>
      <c r="Z284" s="462"/>
      <c r="AA284" s="462"/>
      <c r="AB284" s="462"/>
      <c r="AC284" s="456"/>
      <c r="AD284" s="465"/>
      <c r="AE284" s="465"/>
    </row>
    <row r="285" spans="1:31" s="422" customFormat="1" ht="66" customHeight="1" x14ac:dyDescent="0.25">
      <c r="A285" s="453" t="s">
        <v>1288</v>
      </c>
      <c r="B285" s="453" t="s">
        <v>1480</v>
      </c>
      <c r="C285" s="453" t="s">
        <v>89</v>
      </c>
      <c r="D285" s="623" t="s">
        <v>4271</v>
      </c>
      <c r="E285" s="623" t="s">
        <v>87</v>
      </c>
      <c r="F285" s="623" t="s">
        <v>4272</v>
      </c>
      <c r="G285" s="623" t="s">
        <v>1661</v>
      </c>
      <c r="H285" s="409" t="s">
        <v>1597</v>
      </c>
      <c r="I285" s="414" t="s">
        <v>90</v>
      </c>
      <c r="J285" s="160">
        <v>0.5</v>
      </c>
      <c r="K285" s="57">
        <v>44562</v>
      </c>
      <c r="L285" s="57">
        <v>44926</v>
      </c>
      <c r="M285" s="410">
        <v>0.1</v>
      </c>
      <c r="N285" s="410">
        <v>0.5</v>
      </c>
      <c r="O285" s="410">
        <v>0.75</v>
      </c>
      <c r="P285" s="415">
        <v>1</v>
      </c>
      <c r="Q285" s="410" t="s">
        <v>38</v>
      </c>
      <c r="R285" s="414" t="s">
        <v>1563</v>
      </c>
      <c r="S285" s="623" t="s">
        <v>39</v>
      </c>
      <c r="T285" s="517" t="s">
        <v>40</v>
      </c>
      <c r="U285" s="517" t="s">
        <v>40</v>
      </c>
      <c r="V285" s="410" t="s">
        <v>1652</v>
      </c>
      <c r="W285" s="410" t="s">
        <v>56</v>
      </c>
      <c r="X285" s="460" t="s">
        <v>1408</v>
      </c>
      <c r="Y285" s="460" t="s">
        <v>1483</v>
      </c>
      <c r="Z285" s="460" t="s">
        <v>1548</v>
      </c>
      <c r="AA285" s="460" t="s">
        <v>1548</v>
      </c>
      <c r="AB285" s="460" t="s">
        <v>1336</v>
      </c>
      <c r="AC285" s="726" t="s">
        <v>2236</v>
      </c>
      <c r="AD285" s="470">
        <v>73800000</v>
      </c>
      <c r="AE285" s="470">
        <v>0</v>
      </c>
    </row>
    <row r="286" spans="1:31" s="422" customFormat="1" ht="66" customHeight="1" x14ac:dyDescent="0.25">
      <c r="A286" s="455"/>
      <c r="B286" s="455"/>
      <c r="C286" s="455"/>
      <c r="D286" s="625"/>
      <c r="E286" s="625"/>
      <c r="F286" s="625"/>
      <c r="G286" s="625"/>
      <c r="H286" s="409" t="s">
        <v>1598</v>
      </c>
      <c r="I286" s="414" t="s">
        <v>4273</v>
      </c>
      <c r="J286" s="160">
        <v>0.5</v>
      </c>
      <c r="K286" s="57">
        <v>44562</v>
      </c>
      <c r="L286" s="57">
        <v>44926</v>
      </c>
      <c r="M286" s="410">
        <v>0.1</v>
      </c>
      <c r="N286" s="410">
        <v>0.5</v>
      </c>
      <c r="O286" s="410">
        <v>0.75</v>
      </c>
      <c r="P286" s="415">
        <v>1</v>
      </c>
      <c r="Q286" s="410" t="s">
        <v>38</v>
      </c>
      <c r="R286" s="414" t="s">
        <v>1563</v>
      </c>
      <c r="S286" s="625"/>
      <c r="T286" s="518"/>
      <c r="U286" s="518"/>
      <c r="V286" s="410" t="s">
        <v>1652</v>
      </c>
      <c r="W286" s="410" t="s">
        <v>56</v>
      </c>
      <c r="X286" s="462"/>
      <c r="Y286" s="462"/>
      <c r="Z286" s="462"/>
      <c r="AA286" s="462"/>
      <c r="AB286" s="462"/>
      <c r="AC286" s="726"/>
      <c r="AD286" s="472"/>
      <c r="AE286" s="472"/>
    </row>
    <row r="287" spans="1:31" ht="39.950000000000003" customHeight="1" x14ac:dyDescent="0.25">
      <c r="A287" s="608" t="s">
        <v>1288</v>
      </c>
      <c r="B287" s="608" t="s">
        <v>1480</v>
      </c>
      <c r="C287" s="608" t="s">
        <v>96</v>
      </c>
      <c r="D287" s="623" t="s">
        <v>97</v>
      </c>
      <c r="E287" s="623" t="s">
        <v>87</v>
      </c>
      <c r="F287" s="623" t="s">
        <v>1544</v>
      </c>
      <c r="G287" s="623" t="s">
        <v>1661</v>
      </c>
      <c r="H287" s="356" t="s">
        <v>1603</v>
      </c>
      <c r="I287" s="365" t="s">
        <v>98</v>
      </c>
      <c r="J287" s="160">
        <v>0.5</v>
      </c>
      <c r="K287" s="57">
        <v>44562</v>
      </c>
      <c r="L287" s="57">
        <v>44926</v>
      </c>
      <c r="M287" s="357">
        <v>0.1</v>
      </c>
      <c r="N287" s="357">
        <v>0.5</v>
      </c>
      <c r="O287" s="357">
        <v>0.75</v>
      </c>
      <c r="P287" s="349">
        <v>1</v>
      </c>
      <c r="Q287" s="357" t="s">
        <v>38</v>
      </c>
      <c r="R287" s="365" t="s">
        <v>1563</v>
      </c>
      <c r="S287" s="623" t="s">
        <v>39</v>
      </c>
      <c r="T287" s="517" t="s">
        <v>40</v>
      </c>
      <c r="U287" s="517" t="s">
        <v>40</v>
      </c>
      <c r="V287" s="357" t="s">
        <v>1652</v>
      </c>
      <c r="W287" s="357" t="s">
        <v>56</v>
      </c>
      <c r="X287" s="460" t="s">
        <v>1408</v>
      </c>
      <c r="Y287" s="460" t="s">
        <v>1483</v>
      </c>
      <c r="Z287" s="460" t="s">
        <v>1548</v>
      </c>
      <c r="AA287" s="460" t="s">
        <v>1548</v>
      </c>
      <c r="AB287" s="460" t="s">
        <v>1336</v>
      </c>
      <c r="AC287" s="623" t="s">
        <v>2236</v>
      </c>
      <c r="AD287" s="470">
        <v>72500000</v>
      </c>
      <c r="AE287" s="470">
        <v>0</v>
      </c>
    </row>
    <row r="288" spans="1:31" ht="39.950000000000003" customHeight="1" x14ac:dyDescent="0.25">
      <c r="A288" s="610"/>
      <c r="B288" s="610"/>
      <c r="C288" s="610"/>
      <c r="D288" s="625"/>
      <c r="E288" s="625"/>
      <c r="F288" s="625"/>
      <c r="G288" s="625"/>
      <c r="H288" s="356" t="s">
        <v>1604</v>
      </c>
      <c r="I288" s="365" t="s">
        <v>99</v>
      </c>
      <c r="J288" s="160">
        <v>0.5</v>
      </c>
      <c r="K288" s="57">
        <v>44562</v>
      </c>
      <c r="L288" s="57">
        <v>44926</v>
      </c>
      <c r="M288" s="357">
        <v>0.1</v>
      </c>
      <c r="N288" s="357">
        <v>0.5</v>
      </c>
      <c r="O288" s="357">
        <v>0.75</v>
      </c>
      <c r="P288" s="349">
        <v>1</v>
      </c>
      <c r="Q288" s="357" t="s">
        <v>38</v>
      </c>
      <c r="R288" s="365" t="s">
        <v>1563</v>
      </c>
      <c r="S288" s="625"/>
      <c r="T288" s="518"/>
      <c r="U288" s="518"/>
      <c r="V288" s="357" t="s">
        <v>1652</v>
      </c>
      <c r="W288" s="357" t="s">
        <v>56</v>
      </c>
      <c r="X288" s="462"/>
      <c r="Y288" s="462"/>
      <c r="Z288" s="462"/>
      <c r="AA288" s="462"/>
      <c r="AB288" s="462"/>
      <c r="AC288" s="625"/>
      <c r="AD288" s="472"/>
      <c r="AE288" s="472"/>
    </row>
    <row r="289" spans="1:31" ht="53.25" customHeight="1" x14ac:dyDescent="0.25">
      <c r="A289" s="608" t="s">
        <v>1288</v>
      </c>
      <c r="B289" s="453" t="s">
        <v>1480</v>
      </c>
      <c r="C289" s="453" t="s">
        <v>131</v>
      </c>
      <c r="D289" s="460" t="s">
        <v>132</v>
      </c>
      <c r="E289" s="460" t="s">
        <v>133</v>
      </c>
      <c r="F289" s="460" t="s">
        <v>1538</v>
      </c>
      <c r="G289" s="525" t="s">
        <v>63</v>
      </c>
      <c r="H289" s="356" t="s">
        <v>1620</v>
      </c>
      <c r="I289" s="344" t="s">
        <v>134</v>
      </c>
      <c r="J289" s="160">
        <v>0.3</v>
      </c>
      <c r="K289" s="57">
        <v>44593</v>
      </c>
      <c r="L289" s="57">
        <v>44773</v>
      </c>
      <c r="M289" s="357">
        <v>0.4</v>
      </c>
      <c r="N289" s="357">
        <v>0.95</v>
      </c>
      <c r="O289" s="357">
        <v>1</v>
      </c>
      <c r="P289" s="349">
        <v>1</v>
      </c>
      <c r="Q289" s="357" t="s">
        <v>50</v>
      </c>
      <c r="R289" s="130" t="s">
        <v>1563</v>
      </c>
      <c r="S289" s="457" t="s">
        <v>127</v>
      </c>
      <c r="T289" s="517" t="s">
        <v>40</v>
      </c>
      <c r="U289" s="517" t="s">
        <v>40</v>
      </c>
      <c r="V289" s="357" t="s">
        <v>1652</v>
      </c>
      <c r="W289" s="357" t="s">
        <v>65</v>
      </c>
      <c r="X289" s="460" t="s">
        <v>1408</v>
      </c>
      <c r="Y289" s="460" t="s">
        <v>1483</v>
      </c>
      <c r="Z289" s="460" t="s">
        <v>1548</v>
      </c>
      <c r="AA289" s="460" t="s">
        <v>1548</v>
      </c>
      <c r="AB289" s="460" t="s">
        <v>1336</v>
      </c>
      <c r="AC289" s="456" t="s">
        <v>2236</v>
      </c>
      <c r="AD289" s="463">
        <v>0</v>
      </c>
      <c r="AE289" s="463">
        <v>377379192</v>
      </c>
    </row>
    <row r="290" spans="1:31" ht="39" customHeight="1" x14ac:dyDescent="0.25">
      <c r="A290" s="609"/>
      <c r="B290" s="454"/>
      <c r="C290" s="454"/>
      <c r="D290" s="461"/>
      <c r="E290" s="461"/>
      <c r="F290" s="461"/>
      <c r="G290" s="583"/>
      <c r="H290" s="356" t="s">
        <v>1621</v>
      </c>
      <c r="I290" s="344" t="s">
        <v>135</v>
      </c>
      <c r="J290" s="160">
        <v>0.2</v>
      </c>
      <c r="K290" s="57">
        <v>44593</v>
      </c>
      <c r="L290" s="57">
        <v>44773</v>
      </c>
      <c r="M290" s="357">
        <v>0.6</v>
      </c>
      <c r="N290" s="357">
        <v>0.95</v>
      </c>
      <c r="O290" s="357">
        <v>1</v>
      </c>
      <c r="P290" s="349">
        <v>1</v>
      </c>
      <c r="Q290" s="357" t="s">
        <v>50</v>
      </c>
      <c r="R290" s="130" t="s">
        <v>1563</v>
      </c>
      <c r="S290" s="458"/>
      <c r="T290" s="551"/>
      <c r="U290" s="551"/>
      <c r="V290" s="357" t="s">
        <v>1652</v>
      </c>
      <c r="W290" s="357" t="s">
        <v>65</v>
      </c>
      <c r="X290" s="461"/>
      <c r="Y290" s="461"/>
      <c r="Z290" s="461"/>
      <c r="AA290" s="461"/>
      <c r="AB290" s="461"/>
      <c r="AC290" s="456"/>
      <c r="AD290" s="464"/>
      <c r="AE290" s="464"/>
    </row>
    <row r="291" spans="1:31" ht="39" customHeight="1" x14ac:dyDescent="0.25">
      <c r="A291" s="609"/>
      <c r="B291" s="454"/>
      <c r="C291" s="454"/>
      <c r="D291" s="461"/>
      <c r="E291" s="461"/>
      <c r="F291" s="461"/>
      <c r="G291" s="583"/>
      <c r="H291" s="356" t="s">
        <v>1622</v>
      </c>
      <c r="I291" s="344" t="s">
        <v>136</v>
      </c>
      <c r="J291" s="160">
        <v>0.2</v>
      </c>
      <c r="K291" s="57">
        <v>44562</v>
      </c>
      <c r="L291" s="57">
        <v>44773</v>
      </c>
      <c r="M291" s="357">
        <v>0.8</v>
      </c>
      <c r="N291" s="357">
        <v>1</v>
      </c>
      <c r="O291" s="357">
        <v>1</v>
      </c>
      <c r="P291" s="349">
        <v>1</v>
      </c>
      <c r="Q291" s="357" t="s">
        <v>50</v>
      </c>
      <c r="R291" s="130" t="s">
        <v>1563</v>
      </c>
      <c r="S291" s="458"/>
      <c r="T291" s="551"/>
      <c r="U291" s="551"/>
      <c r="V291" s="357" t="s">
        <v>1652</v>
      </c>
      <c r="W291" s="357" t="s">
        <v>65</v>
      </c>
      <c r="X291" s="461"/>
      <c r="Y291" s="461"/>
      <c r="Z291" s="461"/>
      <c r="AA291" s="461"/>
      <c r="AB291" s="461"/>
      <c r="AC291" s="456"/>
      <c r="AD291" s="464"/>
      <c r="AE291" s="464"/>
    </row>
    <row r="292" spans="1:31" ht="110.25" customHeight="1" x14ac:dyDescent="0.25">
      <c r="A292" s="610"/>
      <c r="B292" s="455"/>
      <c r="C292" s="455"/>
      <c r="D292" s="462"/>
      <c r="E292" s="462"/>
      <c r="F292" s="462"/>
      <c r="G292" s="526"/>
      <c r="H292" s="356" t="s">
        <v>1623</v>
      </c>
      <c r="I292" s="344" t="s">
        <v>137</v>
      </c>
      <c r="J292" s="160">
        <v>0.3</v>
      </c>
      <c r="K292" s="57">
        <v>44562</v>
      </c>
      <c r="L292" s="57">
        <v>44773</v>
      </c>
      <c r="M292" s="357">
        <v>0.4</v>
      </c>
      <c r="N292" s="357">
        <v>0.95</v>
      </c>
      <c r="O292" s="357">
        <v>1</v>
      </c>
      <c r="P292" s="349">
        <v>1</v>
      </c>
      <c r="Q292" s="357" t="s">
        <v>50</v>
      </c>
      <c r="R292" s="130" t="s">
        <v>1563</v>
      </c>
      <c r="S292" s="459"/>
      <c r="T292" s="518"/>
      <c r="U292" s="518"/>
      <c r="V292" s="357" t="s">
        <v>1652</v>
      </c>
      <c r="W292" s="357" t="s">
        <v>45</v>
      </c>
      <c r="X292" s="462"/>
      <c r="Y292" s="462"/>
      <c r="Z292" s="462"/>
      <c r="AA292" s="462"/>
      <c r="AB292" s="462"/>
      <c r="AC292" s="456"/>
      <c r="AD292" s="465"/>
      <c r="AE292" s="465"/>
    </row>
    <row r="293" spans="1:31" ht="62.25" customHeight="1" x14ac:dyDescent="0.25">
      <c r="A293" s="608" t="s">
        <v>1288</v>
      </c>
      <c r="B293" s="453" t="s">
        <v>1480</v>
      </c>
      <c r="C293" s="453" t="s">
        <v>4274</v>
      </c>
      <c r="D293" s="460" t="s">
        <v>4265</v>
      </c>
      <c r="E293" s="460" t="s">
        <v>4266</v>
      </c>
      <c r="F293" s="460" t="s">
        <v>4267</v>
      </c>
      <c r="G293" s="525" t="s">
        <v>3767</v>
      </c>
      <c r="H293" s="409" t="s">
        <v>4278</v>
      </c>
      <c r="I293" s="411" t="s">
        <v>4268</v>
      </c>
      <c r="J293" s="160">
        <v>0.5</v>
      </c>
      <c r="K293" s="57">
        <v>44562</v>
      </c>
      <c r="L293" s="57">
        <v>44606</v>
      </c>
      <c r="M293" s="410">
        <v>1</v>
      </c>
      <c r="N293" s="410">
        <v>0</v>
      </c>
      <c r="O293" s="410">
        <v>0</v>
      </c>
      <c r="P293" s="415">
        <v>0</v>
      </c>
      <c r="Q293" s="517" t="s">
        <v>50</v>
      </c>
      <c r="R293" s="130" t="s">
        <v>1563</v>
      </c>
      <c r="S293" s="457" t="s">
        <v>4269</v>
      </c>
      <c r="T293" s="517" t="s">
        <v>40</v>
      </c>
      <c r="U293" s="517" t="s">
        <v>40</v>
      </c>
      <c r="V293" s="410" t="s">
        <v>1652</v>
      </c>
      <c r="W293" s="410" t="s">
        <v>46</v>
      </c>
      <c r="X293" s="460" t="s">
        <v>1399</v>
      </c>
      <c r="Y293" s="460" t="s">
        <v>1483</v>
      </c>
      <c r="Z293" s="460" t="s">
        <v>1548</v>
      </c>
      <c r="AA293" s="460" t="s">
        <v>1548</v>
      </c>
      <c r="AB293" s="460" t="s">
        <v>1336</v>
      </c>
      <c r="AC293" s="460" t="s">
        <v>2236</v>
      </c>
      <c r="AD293" s="463">
        <v>0</v>
      </c>
      <c r="AE293" s="463">
        <v>682190028</v>
      </c>
    </row>
    <row r="294" spans="1:31" ht="62.25" customHeight="1" x14ac:dyDescent="0.25">
      <c r="A294" s="609"/>
      <c r="B294" s="454"/>
      <c r="C294" s="454"/>
      <c r="D294" s="461"/>
      <c r="E294" s="461"/>
      <c r="F294" s="462"/>
      <c r="G294" s="526"/>
      <c r="H294" s="409" t="s">
        <v>4279</v>
      </c>
      <c r="I294" s="411" t="s">
        <v>4270</v>
      </c>
      <c r="J294" s="160">
        <v>0.5</v>
      </c>
      <c r="K294" s="57">
        <v>44562</v>
      </c>
      <c r="L294" s="57">
        <v>44645</v>
      </c>
      <c r="M294" s="410">
        <v>1</v>
      </c>
      <c r="N294" s="410">
        <v>0</v>
      </c>
      <c r="O294" s="410">
        <v>0</v>
      </c>
      <c r="P294" s="415">
        <v>0</v>
      </c>
      <c r="Q294" s="551"/>
      <c r="R294" s="130" t="s">
        <v>1563</v>
      </c>
      <c r="S294" s="458"/>
      <c r="T294" s="551"/>
      <c r="U294" s="551"/>
      <c r="V294" s="410" t="s">
        <v>1652</v>
      </c>
      <c r="W294" s="410" t="s">
        <v>46</v>
      </c>
      <c r="X294" s="461"/>
      <c r="Y294" s="461"/>
      <c r="Z294" s="461"/>
      <c r="AA294" s="461"/>
      <c r="AB294" s="461"/>
      <c r="AC294" s="461"/>
      <c r="AD294" s="464"/>
      <c r="AE294" s="464"/>
    </row>
    <row r="295" spans="1:31" ht="159" customHeight="1" x14ac:dyDescent="0.25">
      <c r="A295" s="370" t="s">
        <v>1288</v>
      </c>
      <c r="B295" s="354" t="s">
        <v>1484</v>
      </c>
      <c r="C295" s="354" t="s">
        <v>3417</v>
      </c>
      <c r="D295" s="341" t="s">
        <v>3738</v>
      </c>
      <c r="E295" s="341" t="s">
        <v>3741</v>
      </c>
      <c r="F295" s="341" t="s">
        <v>3740</v>
      </c>
      <c r="G295" s="352" t="s">
        <v>1661</v>
      </c>
      <c r="H295" s="354" t="s">
        <v>3423</v>
      </c>
      <c r="I295" s="346" t="s">
        <v>3739</v>
      </c>
      <c r="J295" s="104">
        <v>1</v>
      </c>
      <c r="K295" s="155">
        <v>44593</v>
      </c>
      <c r="L295" s="155">
        <v>44925</v>
      </c>
      <c r="M295" s="351">
        <v>0.25</v>
      </c>
      <c r="N295" s="351">
        <v>0.5</v>
      </c>
      <c r="O295" s="351">
        <v>0.75</v>
      </c>
      <c r="P295" s="351">
        <v>1</v>
      </c>
      <c r="Q295" s="355" t="s">
        <v>1286</v>
      </c>
      <c r="R295" s="351" t="s">
        <v>1564</v>
      </c>
      <c r="S295" s="351" t="s">
        <v>3743</v>
      </c>
      <c r="T295" s="351" t="s">
        <v>40</v>
      </c>
      <c r="U295" s="351" t="s">
        <v>40</v>
      </c>
      <c r="V295" s="351" t="s">
        <v>3379</v>
      </c>
      <c r="W295" s="351" t="s">
        <v>46</v>
      </c>
      <c r="X295" s="351" t="s">
        <v>1432</v>
      </c>
      <c r="Y295" s="176" t="s">
        <v>1526</v>
      </c>
      <c r="Z295" s="176" t="s">
        <v>3775</v>
      </c>
      <c r="AA295" s="176" t="s">
        <v>3044</v>
      </c>
      <c r="AB295" s="177" t="s">
        <v>1303</v>
      </c>
      <c r="AC295" s="192"/>
      <c r="AD295" s="332">
        <v>28080000</v>
      </c>
      <c r="AE295" s="285">
        <v>54855000</v>
      </c>
    </row>
    <row r="296" spans="1:31" ht="63.75" customHeight="1" x14ac:dyDescent="0.25">
      <c r="A296" s="453" t="s">
        <v>1288</v>
      </c>
      <c r="B296" s="453" t="s">
        <v>1776</v>
      </c>
      <c r="C296" s="453" t="s">
        <v>1781</v>
      </c>
      <c r="D296" s="460" t="s">
        <v>4240</v>
      </c>
      <c r="E296" s="460" t="s">
        <v>1625</v>
      </c>
      <c r="F296" s="403" t="s">
        <v>1626</v>
      </c>
      <c r="G296" s="525" t="s">
        <v>1661</v>
      </c>
      <c r="H296" s="409" t="s">
        <v>1782</v>
      </c>
      <c r="I296" s="412" t="s">
        <v>1778</v>
      </c>
      <c r="J296" s="184">
        <v>0.2</v>
      </c>
      <c r="K296" s="57">
        <v>44576</v>
      </c>
      <c r="L296" s="57">
        <v>44926</v>
      </c>
      <c r="M296" s="58">
        <v>0.05</v>
      </c>
      <c r="N296" s="58">
        <v>0.1</v>
      </c>
      <c r="O296" s="58">
        <v>0.5</v>
      </c>
      <c r="P296" s="59">
        <v>1</v>
      </c>
      <c r="Q296" s="410" t="s">
        <v>72</v>
      </c>
      <c r="R296" s="410" t="s">
        <v>1563</v>
      </c>
      <c r="S296" s="517" t="s">
        <v>2239</v>
      </c>
      <c r="T296" s="517" t="s">
        <v>1446</v>
      </c>
      <c r="U296" s="517" t="s">
        <v>40</v>
      </c>
      <c r="V296" s="337" t="s">
        <v>1627</v>
      </c>
      <c r="W296" s="357" t="s">
        <v>46</v>
      </c>
      <c r="X296" s="525" t="s">
        <v>1432</v>
      </c>
      <c r="Y296" s="525" t="s">
        <v>1526</v>
      </c>
      <c r="Z296" s="525" t="s">
        <v>1548</v>
      </c>
      <c r="AA296" s="525" t="s">
        <v>1629</v>
      </c>
      <c r="AB296" s="525" t="s">
        <v>1303</v>
      </c>
      <c r="AC296" s="525" t="s">
        <v>2240</v>
      </c>
      <c r="AD296" s="463">
        <v>165191256</v>
      </c>
      <c r="AE296" s="463">
        <v>19893641.850000001</v>
      </c>
    </row>
    <row r="297" spans="1:31" ht="63.75" customHeight="1" x14ac:dyDescent="0.25">
      <c r="A297" s="454"/>
      <c r="B297" s="454"/>
      <c r="C297" s="454"/>
      <c r="D297" s="461"/>
      <c r="E297" s="461"/>
      <c r="F297" s="403" t="s">
        <v>1628</v>
      </c>
      <c r="G297" s="583"/>
      <c r="H297" s="409" t="s">
        <v>1783</v>
      </c>
      <c r="I297" s="412" t="s">
        <v>1779</v>
      </c>
      <c r="J297" s="184">
        <v>0.2</v>
      </c>
      <c r="K297" s="57">
        <v>44576</v>
      </c>
      <c r="L297" s="57">
        <v>44926</v>
      </c>
      <c r="M297" s="58">
        <v>0.05</v>
      </c>
      <c r="N297" s="58">
        <v>0.1</v>
      </c>
      <c r="O297" s="58">
        <v>0.5</v>
      </c>
      <c r="P297" s="59">
        <v>1</v>
      </c>
      <c r="Q297" s="410" t="s">
        <v>72</v>
      </c>
      <c r="R297" s="410" t="s">
        <v>1563</v>
      </c>
      <c r="S297" s="551"/>
      <c r="T297" s="551"/>
      <c r="U297" s="551"/>
      <c r="V297" s="337" t="s">
        <v>1627</v>
      </c>
      <c r="W297" s="357" t="s">
        <v>46</v>
      </c>
      <c r="X297" s="583"/>
      <c r="Y297" s="583"/>
      <c r="Z297" s="583"/>
      <c r="AA297" s="583"/>
      <c r="AB297" s="583"/>
      <c r="AC297" s="583"/>
      <c r="AD297" s="464"/>
      <c r="AE297" s="464"/>
    </row>
    <row r="298" spans="1:31" ht="63.75" customHeight="1" x14ac:dyDescent="0.25">
      <c r="A298" s="454"/>
      <c r="B298" s="454"/>
      <c r="C298" s="454"/>
      <c r="D298" s="461"/>
      <c r="E298" s="461"/>
      <c r="F298" s="403" t="s">
        <v>1630</v>
      </c>
      <c r="G298" s="583"/>
      <c r="H298" s="409" t="s">
        <v>1784</v>
      </c>
      <c r="I298" s="412" t="s">
        <v>1780</v>
      </c>
      <c r="J298" s="184">
        <v>0.2</v>
      </c>
      <c r="K298" s="57">
        <v>44576</v>
      </c>
      <c r="L298" s="57">
        <v>44926</v>
      </c>
      <c r="M298" s="58">
        <v>0.05</v>
      </c>
      <c r="N298" s="58">
        <v>0.1</v>
      </c>
      <c r="O298" s="58">
        <v>0.5</v>
      </c>
      <c r="P298" s="59">
        <v>1</v>
      </c>
      <c r="Q298" s="410" t="s">
        <v>72</v>
      </c>
      <c r="R298" s="410" t="s">
        <v>1563</v>
      </c>
      <c r="S298" s="551"/>
      <c r="T298" s="551"/>
      <c r="U298" s="551"/>
      <c r="V298" s="337" t="s">
        <v>1627</v>
      </c>
      <c r="W298" s="357" t="s">
        <v>46</v>
      </c>
      <c r="X298" s="583"/>
      <c r="Y298" s="583"/>
      <c r="Z298" s="583"/>
      <c r="AA298" s="583"/>
      <c r="AB298" s="583"/>
      <c r="AC298" s="583"/>
      <c r="AD298" s="464"/>
      <c r="AE298" s="464"/>
    </row>
    <row r="299" spans="1:31" ht="66.75" customHeight="1" x14ac:dyDescent="0.25">
      <c r="A299" s="454"/>
      <c r="B299" s="454"/>
      <c r="C299" s="454"/>
      <c r="D299" s="461"/>
      <c r="E299" s="461"/>
      <c r="F299" s="403" t="s">
        <v>1777</v>
      </c>
      <c r="G299" s="583"/>
      <c r="H299" s="409" t="s">
        <v>1785</v>
      </c>
      <c r="I299" s="412" t="s">
        <v>1631</v>
      </c>
      <c r="J299" s="184">
        <v>0.2</v>
      </c>
      <c r="K299" s="57">
        <v>44576</v>
      </c>
      <c r="L299" s="57">
        <v>44926</v>
      </c>
      <c r="M299" s="58">
        <v>0.05</v>
      </c>
      <c r="N299" s="58">
        <v>0.1</v>
      </c>
      <c r="O299" s="58">
        <v>0.5</v>
      </c>
      <c r="P299" s="59">
        <v>1</v>
      </c>
      <c r="Q299" s="410" t="s">
        <v>72</v>
      </c>
      <c r="R299" s="410" t="s">
        <v>1563</v>
      </c>
      <c r="S299" s="551"/>
      <c r="T299" s="551"/>
      <c r="U299" s="551"/>
      <c r="V299" s="337" t="s">
        <v>1627</v>
      </c>
      <c r="W299" s="357" t="s">
        <v>46</v>
      </c>
      <c r="X299" s="583"/>
      <c r="Y299" s="583"/>
      <c r="Z299" s="583"/>
      <c r="AA299" s="583"/>
      <c r="AB299" s="583"/>
      <c r="AC299" s="583"/>
      <c r="AD299" s="464"/>
      <c r="AE299" s="464"/>
    </row>
    <row r="300" spans="1:31" ht="66.75" customHeight="1" x14ac:dyDescent="0.25">
      <c r="A300" s="455"/>
      <c r="B300" s="455"/>
      <c r="C300" s="455"/>
      <c r="D300" s="462"/>
      <c r="E300" s="462"/>
      <c r="F300" s="403" t="s">
        <v>4243</v>
      </c>
      <c r="G300" s="526"/>
      <c r="H300" s="409" t="s">
        <v>4241</v>
      </c>
      <c r="I300" s="412" t="s">
        <v>4242</v>
      </c>
      <c r="J300" s="184">
        <v>0.2</v>
      </c>
      <c r="K300" s="57">
        <v>44621</v>
      </c>
      <c r="L300" s="57">
        <v>44926</v>
      </c>
      <c r="M300" s="58">
        <v>0.2</v>
      </c>
      <c r="N300" s="58">
        <v>0.8</v>
      </c>
      <c r="O300" s="58">
        <v>0.9</v>
      </c>
      <c r="P300" s="59">
        <v>1</v>
      </c>
      <c r="Q300" s="410" t="s">
        <v>72</v>
      </c>
      <c r="R300" s="410" t="s">
        <v>1563</v>
      </c>
      <c r="S300" s="518"/>
      <c r="T300" s="518"/>
      <c r="U300" s="518"/>
      <c r="V300" s="405" t="s">
        <v>1627</v>
      </c>
      <c r="W300" s="410" t="s">
        <v>46</v>
      </c>
      <c r="X300" s="526"/>
      <c r="Y300" s="526"/>
      <c r="Z300" s="526"/>
      <c r="AA300" s="526"/>
      <c r="AB300" s="526"/>
      <c r="AC300" s="526"/>
      <c r="AD300" s="465"/>
      <c r="AE300" s="465"/>
    </row>
    <row r="301" spans="1:31" ht="46.5" customHeight="1" x14ac:dyDescent="0.25">
      <c r="A301" s="453" t="s">
        <v>1288</v>
      </c>
      <c r="B301" s="453" t="s">
        <v>1776</v>
      </c>
      <c r="C301" s="453" t="s">
        <v>1797</v>
      </c>
      <c r="D301" s="460" t="s">
        <v>4245</v>
      </c>
      <c r="E301" s="460" t="s">
        <v>1632</v>
      </c>
      <c r="F301" s="403" t="s">
        <v>1633</v>
      </c>
      <c r="G301" s="525" t="s">
        <v>1661</v>
      </c>
      <c r="H301" s="409" t="s">
        <v>1786</v>
      </c>
      <c r="I301" s="412" t="s">
        <v>1794</v>
      </c>
      <c r="J301" s="184">
        <v>0.12</v>
      </c>
      <c r="K301" s="57">
        <v>44576</v>
      </c>
      <c r="L301" s="57">
        <v>44926</v>
      </c>
      <c r="M301" s="58">
        <v>0.05</v>
      </c>
      <c r="N301" s="58">
        <v>0.1</v>
      </c>
      <c r="O301" s="58">
        <v>0.5</v>
      </c>
      <c r="P301" s="59">
        <v>1</v>
      </c>
      <c r="Q301" s="410" t="s">
        <v>50</v>
      </c>
      <c r="R301" s="410" t="s">
        <v>1564</v>
      </c>
      <c r="S301" s="517" t="s">
        <v>2241</v>
      </c>
      <c r="T301" s="517" t="s">
        <v>40</v>
      </c>
      <c r="U301" s="517" t="s">
        <v>40</v>
      </c>
      <c r="V301" s="410" t="s">
        <v>1634</v>
      </c>
      <c r="W301" s="410" t="s">
        <v>56</v>
      </c>
      <c r="X301" s="525" t="s">
        <v>1432</v>
      </c>
      <c r="Y301" s="525" t="s">
        <v>1526</v>
      </c>
      <c r="Z301" s="525" t="s">
        <v>1548</v>
      </c>
      <c r="AA301" s="525" t="s">
        <v>1548</v>
      </c>
      <c r="AB301" s="525" t="s">
        <v>1303</v>
      </c>
      <c r="AC301" s="525" t="s">
        <v>2242</v>
      </c>
      <c r="AD301" s="463">
        <v>155916670</v>
      </c>
      <c r="AE301" s="463">
        <v>134159354.2</v>
      </c>
    </row>
    <row r="302" spans="1:31" ht="46.5" customHeight="1" x14ac:dyDescent="0.25">
      <c r="A302" s="454"/>
      <c r="B302" s="454"/>
      <c r="C302" s="454"/>
      <c r="D302" s="461"/>
      <c r="E302" s="461"/>
      <c r="F302" s="403" t="s">
        <v>1635</v>
      </c>
      <c r="G302" s="583"/>
      <c r="H302" s="409" t="s">
        <v>1787</v>
      </c>
      <c r="I302" s="412" t="s">
        <v>1793</v>
      </c>
      <c r="J302" s="184">
        <v>0.12</v>
      </c>
      <c r="K302" s="57">
        <v>44576</v>
      </c>
      <c r="L302" s="57">
        <v>44926</v>
      </c>
      <c r="M302" s="58">
        <v>0.05</v>
      </c>
      <c r="N302" s="58">
        <v>0.1</v>
      </c>
      <c r="O302" s="58">
        <v>0.5</v>
      </c>
      <c r="P302" s="59">
        <v>1</v>
      </c>
      <c r="Q302" s="410" t="s">
        <v>50</v>
      </c>
      <c r="R302" s="410" t="s">
        <v>1564</v>
      </c>
      <c r="S302" s="551"/>
      <c r="T302" s="551"/>
      <c r="U302" s="551"/>
      <c r="V302" s="410" t="s">
        <v>1634</v>
      </c>
      <c r="W302" s="410" t="s">
        <v>56</v>
      </c>
      <c r="X302" s="583"/>
      <c r="Y302" s="583"/>
      <c r="Z302" s="583"/>
      <c r="AA302" s="583"/>
      <c r="AB302" s="583"/>
      <c r="AC302" s="583"/>
      <c r="AD302" s="464"/>
      <c r="AE302" s="464"/>
    </row>
    <row r="303" spans="1:31" ht="46.5" customHeight="1" x14ac:dyDescent="0.25">
      <c r="A303" s="454"/>
      <c r="B303" s="454"/>
      <c r="C303" s="454"/>
      <c r="D303" s="461"/>
      <c r="E303" s="461"/>
      <c r="F303" s="403" t="s">
        <v>1636</v>
      </c>
      <c r="G303" s="583"/>
      <c r="H303" s="409" t="s">
        <v>1788</v>
      </c>
      <c r="I303" s="412" t="s">
        <v>1795</v>
      </c>
      <c r="J303" s="184">
        <v>0.16</v>
      </c>
      <c r="K303" s="57">
        <v>44576</v>
      </c>
      <c r="L303" s="57">
        <v>44926</v>
      </c>
      <c r="M303" s="58">
        <v>0.05</v>
      </c>
      <c r="N303" s="58">
        <v>0.1</v>
      </c>
      <c r="O303" s="58">
        <v>0.5</v>
      </c>
      <c r="P303" s="59">
        <v>1</v>
      </c>
      <c r="Q303" s="410" t="s">
        <v>50</v>
      </c>
      <c r="R303" s="410" t="s">
        <v>1564</v>
      </c>
      <c r="S303" s="551"/>
      <c r="T303" s="551"/>
      <c r="U303" s="551"/>
      <c r="V303" s="410" t="s">
        <v>1634</v>
      </c>
      <c r="W303" s="410" t="s">
        <v>56</v>
      </c>
      <c r="X303" s="583"/>
      <c r="Y303" s="583"/>
      <c r="Z303" s="583"/>
      <c r="AA303" s="583"/>
      <c r="AB303" s="583"/>
      <c r="AC303" s="583"/>
      <c r="AD303" s="464"/>
      <c r="AE303" s="464"/>
    </row>
    <row r="304" spans="1:31" ht="46.5" customHeight="1" x14ac:dyDescent="0.25">
      <c r="A304" s="454"/>
      <c r="B304" s="454"/>
      <c r="C304" s="454"/>
      <c r="D304" s="461"/>
      <c r="E304" s="461"/>
      <c r="F304" s="403" t="s">
        <v>1637</v>
      </c>
      <c r="G304" s="583"/>
      <c r="H304" s="409" t="s">
        <v>1789</v>
      </c>
      <c r="I304" s="412" t="s">
        <v>1796</v>
      </c>
      <c r="J304" s="184">
        <v>0.12</v>
      </c>
      <c r="K304" s="57">
        <v>44576</v>
      </c>
      <c r="L304" s="57">
        <v>44926</v>
      </c>
      <c r="M304" s="58">
        <v>0.05</v>
      </c>
      <c r="N304" s="58">
        <v>0.1</v>
      </c>
      <c r="O304" s="58">
        <v>0.5</v>
      </c>
      <c r="P304" s="59">
        <v>1</v>
      </c>
      <c r="Q304" s="410" t="s">
        <v>50</v>
      </c>
      <c r="R304" s="410" t="s">
        <v>1564</v>
      </c>
      <c r="S304" s="551"/>
      <c r="T304" s="551"/>
      <c r="U304" s="551"/>
      <c r="V304" s="410" t="s">
        <v>1634</v>
      </c>
      <c r="W304" s="410" t="s">
        <v>56</v>
      </c>
      <c r="X304" s="583"/>
      <c r="Y304" s="583"/>
      <c r="Z304" s="583"/>
      <c r="AA304" s="583"/>
      <c r="AB304" s="583"/>
      <c r="AC304" s="583"/>
      <c r="AD304" s="464"/>
      <c r="AE304" s="464"/>
    </row>
    <row r="305" spans="1:31" ht="46.5" customHeight="1" x14ac:dyDescent="0.25">
      <c r="A305" s="454"/>
      <c r="B305" s="454"/>
      <c r="C305" s="454"/>
      <c r="D305" s="461"/>
      <c r="E305" s="461"/>
      <c r="F305" s="403" t="s">
        <v>1637</v>
      </c>
      <c r="G305" s="583"/>
      <c r="H305" s="409" t="s">
        <v>1790</v>
      </c>
      <c r="I305" s="412" t="s">
        <v>4281</v>
      </c>
      <c r="J305" s="184">
        <v>0.16</v>
      </c>
      <c r="K305" s="57">
        <v>44576</v>
      </c>
      <c r="L305" s="57">
        <v>44926</v>
      </c>
      <c r="M305" s="58">
        <v>0.05</v>
      </c>
      <c r="N305" s="58">
        <v>0.1</v>
      </c>
      <c r="O305" s="58">
        <v>0.5</v>
      </c>
      <c r="P305" s="59">
        <v>1</v>
      </c>
      <c r="Q305" s="410" t="s">
        <v>50</v>
      </c>
      <c r="R305" s="410" t="s">
        <v>1564</v>
      </c>
      <c r="S305" s="551"/>
      <c r="T305" s="551"/>
      <c r="U305" s="551"/>
      <c r="V305" s="410" t="s">
        <v>1634</v>
      </c>
      <c r="W305" s="410" t="s">
        <v>56</v>
      </c>
      <c r="X305" s="583"/>
      <c r="Y305" s="583"/>
      <c r="Z305" s="583"/>
      <c r="AA305" s="583"/>
      <c r="AB305" s="583"/>
      <c r="AC305" s="583"/>
      <c r="AD305" s="464"/>
      <c r="AE305" s="464"/>
    </row>
    <row r="306" spans="1:31" ht="46.5" customHeight="1" x14ac:dyDescent="0.25">
      <c r="A306" s="454"/>
      <c r="B306" s="454"/>
      <c r="C306" s="454"/>
      <c r="D306" s="461"/>
      <c r="E306" s="461"/>
      <c r="F306" s="403" t="s">
        <v>1637</v>
      </c>
      <c r="G306" s="583"/>
      <c r="H306" s="409" t="s">
        <v>1791</v>
      </c>
      <c r="I306" s="412" t="s">
        <v>4282</v>
      </c>
      <c r="J306" s="184">
        <v>0.08</v>
      </c>
      <c r="K306" s="57">
        <v>44576</v>
      </c>
      <c r="L306" s="57">
        <v>44926</v>
      </c>
      <c r="M306" s="58">
        <v>0.05</v>
      </c>
      <c r="N306" s="58">
        <v>0.1</v>
      </c>
      <c r="O306" s="58">
        <v>0.5</v>
      </c>
      <c r="P306" s="59">
        <v>1</v>
      </c>
      <c r="Q306" s="410" t="s">
        <v>50</v>
      </c>
      <c r="R306" s="410" t="s">
        <v>1564</v>
      </c>
      <c r="S306" s="551"/>
      <c r="T306" s="551"/>
      <c r="U306" s="551"/>
      <c r="V306" s="410" t="s">
        <v>1634</v>
      </c>
      <c r="W306" s="410" t="s">
        <v>56</v>
      </c>
      <c r="X306" s="583"/>
      <c r="Y306" s="583"/>
      <c r="Z306" s="583"/>
      <c r="AA306" s="583"/>
      <c r="AB306" s="583"/>
      <c r="AC306" s="583"/>
      <c r="AD306" s="464"/>
      <c r="AE306" s="464"/>
    </row>
    <row r="307" spans="1:31" ht="46.5" customHeight="1" x14ac:dyDescent="0.25">
      <c r="A307" s="454"/>
      <c r="B307" s="454"/>
      <c r="C307" s="454"/>
      <c r="D307" s="461"/>
      <c r="E307" s="461"/>
      <c r="F307" s="403" t="s">
        <v>1637</v>
      </c>
      <c r="G307" s="583"/>
      <c r="H307" s="409" t="s">
        <v>1792</v>
      </c>
      <c r="I307" s="412" t="s">
        <v>4283</v>
      </c>
      <c r="J307" s="184">
        <v>0.08</v>
      </c>
      <c r="K307" s="57">
        <v>44576</v>
      </c>
      <c r="L307" s="57">
        <v>44926</v>
      </c>
      <c r="M307" s="58">
        <v>0.05</v>
      </c>
      <c r="N307" s="58">
        <v>0.1</v>
      </c>
      <c r="O307" s="58">
        <v>0.5</v>
      </c>
      <c r="P307" s="59">
        <v>1</v>
      </c>
      <c r="Q307" s="410" t="s">
        <v>50</v>
      </c>
      <c r="R307" s="410" t="s">
        <v>1564</v>
      </c>
      <c r="S307" s="551"/>
      <c r="T307" s="551"/>
      <c r="U307" s="551"/>
      <c r="V307" s="410" t="s">
        <v>1634</v>
      </c>
      <c r="W307" s="410" t="s">
        <v>56</v>
      </c>
      <c r="X307" s="583"/>
      <c r="Y307" s="583"/>
      <c r="Z307" s="583"/>
      <c r="AA307" s="583"/>
      <c r="AB307" s="583"/>
      <c r="AC307" s="583"/>
      <c r="AD307" s="464"/>
      <c r="AE307" s="464"/>
    </row>
    <row r="308" spans="1:31" ht="46.5" customHeight="1" x14ac:dyDescent="0.25">
      <c r="A308" s="455"/>
      <c r="B308" s="455"/>
      <c r="C308" s="455"/>
      <c r="D308" s="462"/>
      <c r="E308" s="462"/>
      <c r="F308" s="403" t="s">
        <v>1637</v>
      </c>
      <c r="G308" s="526"/>
      <c r="H308" s="409" t="s">
        <v>4246</v>
      </c>
      <c r="I308" s="412" t="s">
        <v>4247</v>
      </c>
      <c r="J308" s="184">
        <v>0.16</v>
      </c>
      <c r="K308" s="57">
        <v>44593</v>
      </c>
      <c r="L308" s="57">
        <v>44926</v>
      </c>
      <c r="M308" s="58">
        <v>0.3</v>
      </c>
      <c r="N308" s="58">
        <v>0.6</v>
      </c>
      <c r="O308" s="58">
        <v>0.9</v>
      </c>
      <c r="P308" s="59">
        <v>1</v>
      </c>
      <c r="Q308" s="410" t="s">
        <v>50</v>
      </c>
      <c r="R308" s="410" t="s">
        <v>1564</v>
      </c>
      <c r="S308" s="518"/>
      <c r="T308" s="518"/>
      <c r="U308" s="518"/>
      <c r="V308" s="410" t="s">
        <v>1634</v>
      </c>
      <c r="W308" s="410" t="s">
        <v>56</v>
      </c>
      <c r="X308" s="526"/>
      <c r="Y308" s="526"/>
      <c r="Z308" s="526"/>
      <c r="AA308" s="526"/>
      <c r="AB308" s="526"/>
      <c r="AC308" s="526"/>
      <c r="AD308" s="465"/>
      <c r="AE308" s="465"/>
    </row>
    <row r="309" spans="1:31" ht="169.5" customHeight="1" x14ac:dyDescent="0.25">
      <c r="A309" s="356" t="s">
        <v>1288</v>
      </c>
      <c r="B309" s="356" t="s">
        <v>1776</v>
      </c>
      <c r="C309" s="356" t="s">
        <v>1821</v>
      </c>
      <c r="D309" s="359" t="s">
        <v>1674</v>
      </c>
      <c r="E309" s="359" t="s">
        <v>1675</v>
      </c>
      <c r="F309" s="359" t="s">
        <v>1676</v>
      </c>
      <c r="G309" s="359" t="s">
        <v>1661</v>
      </c>
      <c r="H309" s="356" t="s">
        <v>1822</v>
      </c>
      <c r="I309" s="344" t="s">
        <v>1677</v>
      </c>
      <c r="J309" s="184">
        <v>1</v>
      </c>
      <c r="K309" s="57">
        <v>44576</v>
      </c>
      <c r="L309" s="57">
        <v>44918</v>
      </c>
      <c r="M309" s="58">
        <v>0.1</v>
      </c>
      <c r="N309" s="58">
        <v>0.3</v>
      </c>
      <c r="O309" s="58">
        <v>0.6</v>
      </c>
      <c r="P309" s="59">
        <v>1</v>
      </c>
      <c r="Q309" s="357" t="s">
        <v>1286</v>
      </c>
      <c r="R309" s="58" t="s">
        <v>1563</v>
      </c>
      <c r="S309" s="59" t="s">
        <v>1678</v>
      </c>
      <c r="T309" s="357" t="s">
        <v>40</v>
      </c>
      <c r="U309" s="357" t="s">
        <v>40</v>
      </c>
      <c r="V309" s="357" t="s">
        <v>1652</v>
      </c>
      <c r="W309" s="357" t="s">
        <v>1442</v>
      </c>
      <c r="X309" s="359" t="s">
        <v>1432</v>
      </c>
      <c r="Y309" s="359" t="s">
        <v>1526</v>
      </c>
      <c r="Z309" s="359" t="s">
        <v>1548</v>
      </c>
      <c r="AA309" s="359" t="s">
        <v>1629</v>
      </c>
      <c r="AB309" s="359" t="s">
        <v>1303</v>
      </c>
      <c r="AC309" s="360" t="s">
        <v>1653</v>
      </c>
      <c r="AD309" s="331">
        <v>34949085</v>
      </c>
      <c r="AE309" s="331">
        <v>57861035.5</v>
      </c>
    </row>
    <row r="310" spans="1:31" ht="76.5" customHeight="1" x14ac:dyDescent="0.25">
      <c r="A310" s="453" t="s">
        <v>1288</v>
      </c>
      <c r="B310" s="453" t="s">
        <v>1776</v>
      </c>
      <c r="C310" s="453" t="s">
        <v>1830</v>
      </c>
      <c r="D310" s="460" t="s">
        <v>1691</v>
      </c>
      <c r="E310" s="460" t="s">
        <v>1692</v>
      </c>
      <c r="F310" s="460" t="s">
        <v>2248</v>
      </c>
      <c r="G310" s="525" t="s">
        <v>1661</v>
      </c>
      <c r="H310" s="356" t="s">
        <v>1831</v>
      </c>
      <c r="I310" s="344" t="s">
        <v>1694</v>
      </c>
      <c r="J310" s="184">
        <v>0.3</v>
      </c>
      <c r="K310" s="57">
        <v>44572</v>
      </c>
      <c r="L310" s="57">
        <v>44681</v>
      </c>
      <c r="M310" s="58">
        <v>0.5</v>
      </c>
      <c r="N310" s="58">
        <v>1</v>
      </c>
      <c r="O310" s="58">
        <v>1</v>
      </c>
      <c r="P310" s="58">
        <v>1</v>
      </c>
      <c r="Q310" s="357" t="s">
        <v>1296</v>
      </c>
      <c r="R310" s="357" t="s">
        <v>1564</v>
      </c>
      <c r="S310" s="517" t="s">
        <v>1834</v>
      </c>
      <c r="T310" s="517" t="s">
        <v>40</v>
      </c>
      <c r="U310" s="517" t="s">
        <v>40</v>
      </c>
      <c r="V310" s="357" t="s">
        <v>1652</v>
      </c>
      <c r="W310" s="357" t="s">
        <v>1442</v>
      </c>
      <c r="X310" s="525" t="s">
        <v>1432</v>
      </c>
      <c r="Y310" s="525" t="s">
        <v>1526</v>
      </c>
      <c r="Z310" s="525" t="s">
        <v>1548</v>
      </c>
      <c r="AA310" s="525" t="s">
        <v>1629</v>
      </c>
      <c r="AB310" s="525" t="s">
        <v>1303</v>
      </c>
      <c r="AC310" s="580" t="s">
        <v>1684</v>
      </c>
      <c r="AD310" s="463">
        <v>52242644</v>
      </c>
      <c r="AE310" s="463">
        <v>144623272.59999999</v>
      </c>
    </row>
    <row r="311" spans="1:31" ht="76.5" customHeight="1" x14ac:dyDescent="0.25">
      <c r="A311" s="455"/>
      <c r="B311" s="455"/>
      <c r="C311" s="455"/>
      <c r="D311" s="462"/>
      <c r="E311" s="462"/>
      <c r="F311" s="462"/>
      <c r="G311" s="526"/>
      <c r="H311" s="356" t="s">
        <v>1832</v>
      </c>
      <c r="I311" s="344" t="s">
        <v>1695</v>
      </c>
      <c r="J311" s="184">
        <v>0.7</v>
      </c>
      <c r="K311" s="57">
        <v>44682</v>
      </c>
      <c r="L311" s="57">
        <v>44925</v>
      </c>
      <c r="M311" s="58">
        <v>0</v>
      </c>
      <c r="N311" s="58">
        <v>0.25</v>
      </c>
      <c r="O311" s="58">
        <v>0.7</v>
      </c>
      <c r="P311" s="59">
        <v>1</v>
      </c>
      <c r="Q311" s="357" t="s">
        <v>1296</v>
      </c>
      <c r="R311" s="357" t="s">
        <v>1564</v>
      </c>
      <c r="S311" s="518"/>
      <c r="T311" s="518"/>
      <c r="U311" s="518"/>
      <c r="V311" s="357" t="s">
        <v>1652</v>
      </c>
      <c r="W311" s="357" t="s">
        <v>1442</v>
      </c>
      <c r="X311" s="526"/>
      <c r="Y311" s="526"/>
      <c r="Z311" s="526"/>
      <c r="AA311" s="526"/>
      <c r="AB311" s="526"/>
      <c r="AC311" s="581"/>
      <c r="AD311" s="465"/>
      <c r="AE311" s="465"/>
    </row>
    <row r="312" spans="1:31" ht="60.75" customHeight="1" x14ac:dyDescent="0.25">
      <c r="A312" s="453" t="s">
        <v>1288</v>
      </c>
      <c r="B312" s="453" t="s">
        <v>1776</v>
      </c>
      <c r="C312" s="453" t="s">
        <v>1835</v>
      </c>
      <c r="D312" s="460" t="s">
        <v>1696</v>
      </c>
      <c r="E312" s="321" t="s">
        <v>1680</v>
      </c>
      <c r="F312" s="321" t="s">
        <v>2249</v>
      </c>
      <c r="G312" s="321" t="s">
        <v>1661</v>
      </c>
      <c r="H312" s="356" t="s">
        <v>1836</v>
      </c>
      <c r="I312" s="359" t="s">
        <v>1697</v>
      </c>
      <c r="J312" s="184">
        <v>0.5</v>
      </c>
      <c r="K312" s="57">
        <v>44572</v>
      </c>
      <c r="L312" s="57">
        <v>44925</v>
      </c>
      <c r="M312" s="58">
        <v>0.1</v>
      </c>
      <c r="N312" s="58">
        <v>0.4</v>
      </c>
      <c r="O312" s="58">
        <v>0.7</v>
      </c>
      <c r="P312" s="59">
        <v>1</v>
      </c>
      <c r="Q312" s="357" t="s">
        <v>1296</v>
      </c>
      <c r="R312" s="357" t="s">
        <v>1564</v>
      </c>
      <c r="S312" s="337" t="s">
        <v>1840</v>
      </c>
      <c r="T312" s="517" t="s">
        <v>40</v>
      </c>
      <c r="U312" s="337" t="s">
        <v>40</v>
      </c>
      <c r="V312" s="357" t="s">
        <v>1652</v>
      </c>
      <c r="W312" s="357" t="s">
        <v>40</v>
      </c>
      <c r="X312" s="525" t="s">
        <v>1432</v>
      </c>
      <c r="Y312" s="525" t="s">
        <v>1526</v>
      </c>
      <c r="Z312" s="525" t="s">
        <v>1548</v>
      </c>
      <c r="AA312" s="525" t="s">
        <v>1629</v>
      </c>
      <c r="AB312" s="525" t="s">
        <v>1303</v>
      </c>
      <c r="AC312" s="580" t="s">
        <v>1684</v>
      </c>
      <c r="AD312" s="463">
        <v>18252644</v>
      </c>
      <c r="AE312" s="463">
        <v>136787081.68000001</v>
      </c>
    </row>
    <row r="313" spans="1:31" ht="60.75" customHeight="1" x14ac:dyDescent="0.25">
      <c r="A313" s="454"/>
      <c r="B313" s="454"/>
      <c r="C313" s="454"/>
      <c r="D313" s="461"/>
      <c r="E313" s="333" t="s">
        <v>1680</v>
      </c>
      <c r="F313" s="333" t="s">
        <v>2249</v>
      </c>
      <c r="G313" s="333" t="s">
        <v>1693</v>
      </c>
      <c r="H313" s="356" t="s">
        <v>1837</v>
      </c>
      <c r="I313" s="344" t="s">
        <v>1698</v>
      </c>
      <c r="J313" s="184">
        <v>0.1</v>
      </c>
      <c r="K313" s="57">
        <v>44690</v>
      </c>
      <c r="L313" s="57">
        <v>44742</v>
      </c>
      <c r="M313" s="58">
        <v>0</v>
      </c>
      <c r="N313" s="58">
        <v>1</v>
      </c>
      <c r="O313" s="58">
        <v>1</v>
      </c>
      <c r="P313" s="58">
        <v>1</v>
      </c>
      <c r="Q313" s="357" t="s">
        <v>1296</v>
      </c>
      <c r="R313" s="357" t="s">
        <v>1564</v>
      </c>
      <c r="S313" s="338" t="s">
        <v>1699</v>
      </c>
      <c r="T313" s="551"/>
      <c r="U313" s="338" t="s">
        <v>40</v>
      </c>
      <c r="V313" s="357" t="s">
        <v>1652</v>
      </c>
      <c r="W313" s="357" t="s">
        <v>40</v>
      </c>
      <c r="X313" s="583"/>
      <c r="Y313" s="583"/>
      <c r="Z313" s="583"/>
      <c r="AA313" s="583"/>
      <c r="AB313" s="583"/>
      <c r="AC313" s="582"/>
      <c r="AD313" s="464"/>
      <c r="AE313" s="464"/>
    </row>
    <row r="314" spans="1:31" ht="60.75" customHeight="1" x14ac:dyDescent="0.25">
      <c r="A314" s="454"/>
      <c r="B314" s="454"/>
      <c r="C314" s="454"/>
      <c r="D314" s="461"/>
      <c r="E314" s="333" t="s">
        <v>1680</v>
      </c>
      <c r="F314" s="333" t="s">
        <v>2249</v>
      </c>
      <c r="G314" s="333" t="s">
        <v>1693</v>
      </c>
      <c r="H314" s="356" t="s">
        <v>1838</v>
      </c>
      <c r="I314" s="344" t="s">
        <v>1700</v>
      </c>
      <c r="J314" s="184">
        <v>0.2</v>
      </c>
      <c r="K314" s="57">
        <v>44690</v>
      </c>
      <c r="L314" s="57">
        <v>44865</v>
      </c>
      <c r="M314" s="58">
        <v>0</v>
      </c>
      <c r="N314" s="58">
        <v>0.2</v>
      </c>
      <c r="O314" s="58">
        <v>0.65</v>
      </c>
      <c r="P314" s="59">
        <v>1</v>
      </c>
      <c r="Q314" s="357" t="s">
        <v>1296</v>
      </c>
      <c r="R314" s="357" t="s">
        <v>1564</v>
      </c>
      <c r="S314" s="338" t="s">
        <v>1699</v>
      </c>
      <c r="T314" s="551"/>
      <c r="U314" s="338" t="s">
        <v>40</v>
      </c>
      <c r="V314" s="357" t="s">
        <v>1652</v>
      </c>
      <c r="W314" s="357" t="s">
        <v>1442</v>
      </c>
      <c r="X314" s="583"/>
      <c r="Y314" s="583"/>
      <c r="Z314" s="583"/>
      <c r="AA314" s="583"/>
      <c r="AB314" s="583"/>
      <c r="AC314" s="582"/>
      <c r="AD314" s="464"/>
      <c r="AE314" s="464"/>
    </row>
    <row r="315" spans="1:31" ht="60.75" customHeight="1" x14ac:dyDescent="0.25">
      <c r="A315" s="455"/>
      <c r="B315" s="455"/>
      <c r="C315" s="455"/>
      <c r="D315" s="462"/>
      <c r="E315" s="322" t="s">
        <v>1680</v>
      </c>
      <c r="F315" s="322" t="s">
        <v>2249</v>
      </c>
      <c r="G315" s="322" t="s">
        <v>1693</v>
      </c>
      <c r="H315" s="356" t="s">
        <v>1839</v>
      </c>
      <c r="I315" s="344" t="s">
        <v>2250</v>
      </c>
      <c r="J315" s="184">
        <v>0.2</v>
      </c>
      <c r="K315" s="57">
        <v>44896</v>
      </c>
      <c r="L315" s="57">
        <v>44772</v>
      </c>
      <c r="M315" s="58">
        <v>0</v>
      </c>
      <c r="N315" s="58">
        <v>0</v>
      </c>
      <c r="O315" s="58">
        <v>1</v>
      </c>
      <c r="P315" s="59">
        <v>1</v>
      </c>
      <c r="Q315" s="357" t="s">
        <v>1296</v>
      </c>
      <c r="R315" s="357" t="s">
        <v>1564</v>
      </c>
      <c r="S315" s="339" t="s">
        <v>1699</v>
      </c>
      <c r="T315" s="518"/>
      <c r="U315" s="339" t="s">
        <v>40</v>
      </c>
      <c r="V315" s="357" t="s">
        <v>1652</v>
      </c>
      <c r="W315" s="357" t="s">
        <v>40</v>
      </c>
      <c r="X315" s="526"/>
      <c r="Y315" s="526"/>
      <c r="Z315" s="526"/>
      <c r="AA315" s="526"/>
      <c r="AB315" s="526"/>
      <c r="AC315" s="581"/>
      <c r="AD315" s="465"/>
      <c r="AE315" s="465"/>
    </row>
    <row r="316" spans="1:31" ht="56.25" customHeight="1" x14ac:dyDescent="0.25">
      <c r="A316" s="453" t="s">
        <v>1288</v>
      </c>
      <c r="B316" s="453" t="s">
        <v>1776</v>
      </c>
      <c r="C316" s="453" t="s">
        <v>1846</v>
      </c>
      <c r="D316" s="460" t="s">
        <v>1707</v>
      </c>
      <c r="E316" s="460" t="s">
        <v>1708</v>
      </c>
      <c r="F316" s="460" t="s">
        <v>1709</v>
      </c>
      <c r="G316" s="525" t="s">
        <v>1661</v>
      </c>
      <c r="H316" s="356" t="s">
        <v>1847</v>
      </c>
      <c r="I316" s="344" t="s">
        <v>1710</v>
      </c>
      <c r="J316" s="184">
        <v>0.2</v>
      </c>
      <c r="K316" s="57">
        <v>44564</v>
      </c>
      <c r="L316" s="57">
        <v>44910</v>
      </c>
      <c r="M316" s="58">
        <v>0.25</v>
      </c>
      <c r="N316" s="59">
        <v>0.5</v>
      </c>
      <c r="O316" s="58">
        <v>0.75</v>
      </c>
      <c r="P316" s="59">
        <v>1</v>
      </c>
      <c r="Q316" s="357" t="s">
        <v>1286</v>
      </c>
      <c r="R316" s="357" t="s">
        <v>1563</v>
      </c>
      <c r="S316" s="517" t="s">
        <v>2253</v>
      </c>
      <c r="T316" s="517" t="s">
        <v>40</v>
      </c>
      <c r="U316" s="517" t="s">
        <v>40</v>
      </c>
      <c r="V316" s="357" t="s">
        <v>1634</v>
      </c>
      <c r="W316" s="357" t="s">
        <v>1442</v>
      </c>
      <c r="X316" s="525" t="s">
        <v>1432</v>
      </c>
      <c r="Y316" s="525" t="s">
        <v>1526</v>
      </c>
      <c r="Z316" s="334" t="s">
        <v>1548</v>
      </c>
      <c r="AA316" s="334" t="s">
        <v>1548</v>
      </c>
      <c r="AB316" s="334" t="s">
        <v>1303</v>
      </c>
      <c r="AC316" s="580" t="s">
        <v>1711</v>
      </c>
      <c r="AD316" s="463">
        <v>138079840</v>
      </c>
      <c r="AE316" s="463">
        <v>853477361</v>
      </c>
    </row>
    <row r="317" spans="1:31" ht="56.25" customHeight="1" x14ac:dyDescent="0.25">
      <c r="A317" s="454"/>
      <c r="B317" s="454"/>
      <c r="C317" s="454"/>
      <c r="D317" s="461"/>
      <c r="E317" s="461"/>
      <c r="F317" s="461"/>
      <c r="G317" s="583"/>
      <c r="H317" s="356" t="s">
        <v>1848</v>
      </c>
      <c r="I317" s="344" t="s">
        <v>1712</v>
      </c>
      <c r="J317" s="184">
        <v>0.15</v>
      </c>
      <c r="K317" s="57">
        <v>44564</v>
      </c>
      <c r="L317" s="57">
        <v>44910</v>
      </c>
      <c r="M317" s="58">
        <v>0.25</v>
      </c>
      <c r="N317" s="59">
        <v>0.5</v>
      </c>
      <c r="O317" s="58">
        <v>0.75</v>
      </c>
      <c r="P317" s="59">
        <v>1</v>
      </c>
      <c r="Q317" s="357" t="s">
        <v>1286</v>
      </c>
      <c r="R317" s="357" t="s">
        <v>1563</v>
      </c>
      <c r="S317" s="551"/>
      <c r="T317" s="551"/>
      <c r="U317" s="551"/>
      <c r="V317" s="357" t="s">
        <v>1634</v>
      </c>
      <c r="W317" s="357" t="s">
        <v>1442</v>
      </c>
      <c r="X317" s="583"/>
      <c r="Y317" s="583"/>
      <c r="Z317" s="335" t="s">
        <v>1548</v>
      </c>
      <c r="AA317" s="335" t="s">
        <v>1713</v>
      </c>
      <c r="AB317" s="335" t="s">
        <v>1303</v>
      </c>
      <c r="AC317" s="582" t="s">
        <v>1714</v>
      </c>
      <c r="AD317" s="464"/>
      <c r="AE317" s="464"/>
    </row>
    <row r="318" spans="1:31" ht="56.25" customHeight="1" x14ac:dyDescent="0.25">
      <c r="A318" s="454"/>
      <c r="B318" s="454"/>
      <c r="C318" s="454"/>
      <c r="D318" s="461"/>
      <c r="E318" s="461"/>
      <c r="F318" s="461"/>
      <c r="G318" s="583"/>
      <c r="H318" s="356" t="s">
        <v>1849</v>
      </c>
      <c r="I318" s="62" t="s">
        <v>1715</v>
      </c>
      <c r="J318" s="184">
        <v>0.15</v>
      </c>
      <c r="K318" s="57">
        <v>44564</v>
      </c>
      <c r="L318" s="57">
        <v>44910</v>
      </c>
      <c r="M318" s="58">
        <v>0.25</v>
      </c>
      <c r="N318" s="59">
        <v>0.5</v>
      </c>
      <c r="O318" s="58">
        <v>0.75</v>
      </c>
      <c r="P318" s="59">
        <v>1</v>
      </c>
      <c r="Q318" s="357" t="s">
        <v>1286</v>
      </c>
      <c r="R318" s="357" t="s">
        <v>1563</v>
      </c>
      <c r="S318" s="551"/>
      <c r="T318" s="551"/>
      <c r="U318" s="551"/>
      <c r="V318" s="357" t="s">
        <v>1634</v>
      </c>
      <c r="W318" s="357" t="s">
        <v>1442</v>
      </c>
      <c r="X318" s="583"/>
      <c r="Y318" s="583"/>
      <c r="Z318" s="335" t="s">
        <v>1548</v>
      </c>
      <c r="AA318" s="335" t="s">
        <v>1548</v>
      </c>
      <c r="AB318" s="335" t="s">
        <v>1548</v>
      </c>
      <c r="AC318" s="582" t="s">
        <v>1716</v>
      </c>
      <c r="AD318" s="464"/>
      <c r="AE318" s="464"/>
    </row>
    <row r="319" spans="1:31" ht="56.25" customHeight="1" x14ac:dyDescent="0.25">
      <c r="A319" s="454"/>
      <c r="B319" s="454"/>
      <c r="C319" s="454"/>
      <c r="D319" s="461"/>
      <c r="E319" s="461"/>
      <c r="F319" s="461"/>
      <c r="G319" s="583"/>
      <c r="H319" s="356" t="s">
        <v>1850</v>
      </c>
      <c r="I319" s="344" t="s">
        <v>1717</v>
      </c>
      <c r="J319" s="184">
        <v>0.1</v>
      </c>
      <c r="K319" s="57">
        <v>44564</v>
      </c>
      <c r="L319" s="57">
        <v>44910</v>
      </c>
      <c r="M319" s="58">
        <v>0.25</v>
      </c>
      <c r="N319" s="59">
        <v>0.5</v>
      </c>
      <c r="O319" s="58">
        <v>0.75</v>
      </c>
      <c r="P319" s="59">
        <v>1</v>
      </c>
      <c r="Q319" s="357" t="s">
        <v>1286</v>
      </c>
      <c r="R319" s="357" t="s">
        <v>1563</v>
      </c>
      <c r="S319" s="551"/>
      <c r="T319" s="551"/>
      <c r="U319" s="551"/>
      <c r="V319" s="357" t="s">
        <v>1634</v>
      </c>
      <c r="W319" s="357" t="s">
        <v>1442</v>
      </c>
      <c r="X319" s="583"/>
      <c r="Y319" s="583"/>
      <c r="Z319" s="335" t="s">
        <v>1548</v>
      </c>
      <c r="AA319" s="335" t="s">
        <v>1548</v>
      </c>
      <c r="AB319" s="335" t="s">
        <v>1548</v>
      </c>
      <c r="AC319" s="582" t="s">
        <v>1718</v>
      </c>
      <c r="AD319" s="464"/>
      <c r="AE319" s="464"/>
    </row>
    <row r="320" spans="1:31" ht="56.25" customHeight="1" x14ac:dyDescent="0.25">
      <c r="A320" s="454"/>
      <c r="B320" s="454"/>
      <c r="C320" s="454"/>
      <c r="D320" s="461"/>
      <c r="E320" s="461"/>
      <c r="F320" s="461"/>
      <c r="G320" s="583"/>
      <c r="H320" s="356" t="s">
        <v>1851</v>
      </c>
      <c r="I320" s="344" t="s">
        <v>1719</v>
      </c>
      <c r="J320" s="184">
        <v>0.15</v>
      </c>
      <c r="K320" s="57">
        <v>44564</v>
      </c>
      <c r="L320" s="57">
        <v>44910</v>
      </c>
      <c r="M320" s="58">
        <v>0.25</v>
      </c>
      <c r="N320" s="59">
        <v>0.5</v>
      </c>
      <c r="O320" s="58">
        <v>0.75</v>
      </c>
      <c r="P320" s="59">
        <v>1</v>
      </c>
      <c r="Q320" s="357" t="s">
        <v>1286</v>
      </c>
      <c r="R320" s="357" t="s">
        <v>1563</v>
      </c>
      <c r="S320" s="551"/>
      <c r="T320" s="551"/>
      <c r="U320" s="551"/>
      <c r="V320" s="357" t="s">
        <v>1634</v>
      </c>
      <c r="W320" s="357" t="s">
        <v>1442</v>
      </c>
      <c r="X320" s="583"/>
      <c r="Y320" s="583"/>
      <c r="Z320" s="335" t="s">
        <v>1548</v>
      </c>
      <c r="AA320" s="335" t="s">
        <v>1548</v>
      </c>
      <c r="AB320" s="335" t="s">
        <v>1548</v>
      </c>
      <c r="AC320" s="582" t="s">
        <v>1720</v>
      </c>
      <c r="AD320" s="464"/>
      <c r="AE320" s="464"/>
    </row>
    <row r="321" spans="1:31" ht="56.25" customHeight="1" x14ac:dyDescent="0.25">
      <c r="A321" s="454"/>
      <c r="B321" s="454"/>
      <c r="C321" s="454"/>
      <c r="D321" s="461"/>
      <c r="E321" s="461"/>
      <c r="F321" s="461"/>
      <c r="G321" s="583"/>
      <c r="H321" s="356" t="s">
        <v>1852</v>
      </c>
      <c r="I321" s="344" t="s">
        <v>1721</v>
      </c>
      <c r="J321" s="184">
        <v>0.13</v>
      </c>
      <c r="K321" s="57">
        <v>44564</v>
      </c>
      <c r="L321" s="57">
        <v>44910</v>
      </c>
      <c r="M321" s="58">
        <v>0.25</v>
      </c>
      <c r="N321" s="59">
        <v>0.5</v>
      </c>
      <c r="O321" s="58">
        <v>0.75</v>
      </c>
      <c r="P321" s="59">
        <v>1</v>
      </c>
      <c r="Q321" s="357" t="s">
        <v>1286</v>
      </c>
      <c r="R321" s="357" t="s">
        <v>1563</v>
      </c>
      <c r="S321" s="551"/>
      <c r="T321" s="551"/>
      <c r="U321" s="551"/>
      <c r="V321" s="357" t="s">
        <v>1634</v>
      </c>
      <c r="W321" s="357" t="s">
        <v>1442</v>
      </c>
      <c r="X321" s="583"/>
      <c r="Y321" s="583"/>
      <c r="Z321" s="335" t="s">
        <v>1548</v>
      </c>
      <c r="AA321" s="335" t="s">
        <v>1548</v>
      </c>
      <c r="AB321" s="335" t="s">
        <v>1548</v>
      </c>
      <c r="AC321" s="582" t="s">
        <v>1720</v>
      </c>
      <c r="AD321" s="464"/>
      <c r="AE321" s="464"/>
    </row>
    <row r="322" spans="1:31" ht="56.25" customHeight="1" x14ac:dyDescent="0.25">
      <c r="A322" s="455"/>
      <c r="B322" s="455"/>
      <c r="C322" s="455"/>
      <c r="D322" s="462"/>
      <c r="E322" s="462"/>
      <c r="F322" s="462"/>
      <c r="G322" s="526"/>
      <c r="H322" s="356" t="s">
        <v>1853</v>
      </c>
      <c r="I322" s="344" t="s">
        <v>1722</v>
      </c>
      <c r="J322" s="184">
        <v>0.12</v>
      </c>
      <c r="K322" s="57">
        <v>44564</v>
      </c>
      <c r="L322" s="57">
        <v>44772</v>
      </c>
      <c r="M322" s="58">
        <v>0.25</v>
      </c>
      <c r="N322" s="59">
        <v>0.5</v>
      </c>
      <c r="O322" s="58">
        <v>1</v>
      </c>
      <c r="P322" s="59">
        <v>1</v>
      </c>
      <c r="Q322" s="357" t="s">
        <v>1286</v>
      </c>
      <c r="R322" s="357" t="s">
        <v>1563</v>
      </c>
      <c r="S322" s="518"/>
      <c r="T322" s="518"/>
      <c r="U322" s="518"/>
      <c r="V322" s="357" t="s">
        <v>1634</v>
      </c>
      <c r="W322" s="357" t="s">
        <v>1442</v>
      </c>
      <c r="X322" s="526"/>
      <c r="Y322" s="526"/>
      <c r="Z322" s="336" t="s">
        <v>1548</v>
      </c>
      <c r="AA322" s="336" t="s">
        <v>1548</v>
      </c>
      <c r="AB322" s="336" t="s">
        <v>1548</v>
      </c>
      <c r="AC322" s="581" t="s">
        <v>1723</v>
      </c>
      <c r="AD322" s="465"/>
      <c r="AE322" s="465"/>
    </row>
    <row r="323" spans="1:31" ht="36.75" customHeight="1" x14ac:dyDescent="0.25">
      <c r="A323" s="429" t="s">
        <v>1288</v>
      </c>
      <c r="B323" s="429" t="s">
        <v>1488</v>
      </c>
      <c r="C323" s="429" t="s">
        <v>2022</v>
      </c>
      <c r="D323" s="522" t="s">
        <v>1881</v>
      </c>
      <c r="E323" s="522" t="s">
        <v>2256</v>
      </c>
      <c r="F323" s="522" t="s">
        <v>1881</v>
      </c>
      <c r="G323" s="522" t="s">
        <v>1882</v>
      </c>
      <c r="H323" s="68" t="s">
        <v>2023</v>
      </c>
      <c r="I323" s="346" t="s">
        <v>1883</v>
      </c>
      <c r="J323" s="101">
        <v>0.2</v>
      </c>
      <c r="K323" s="33">
        <v>44562</v>
      </c>
      <c r="L323" s="33">
        <v>44926</v>
      </c>
      <c r="M323" s="34">
        <v>0.25</v>
      </c>
      <c r="N323" s="34">
        <v>0.5</v>
      </c>
      <c r="O323" s="34">
        <v>0.75</v>
      </c>
      <c r="P323" s="34">
        <v>1</v>
      </c>
      <c r="Q323" s="341" t="s">
        <v>50</v>
      </c>
      <c r="R323" s="341" t="s">
        <v>1564</v>
      </c>
      <c r="S323" s="522" t="s">
        <v>2232</v>
      </c>
      <c r="T323" s="522" t="s">
        <v>40</v>
      </c>
      <c r="U323" s="522" t="s">
        <v>40</v>
      </c>
      <c r="V323" s="341" t="s">
        <v>1652</v>
      </c>
      <c r="W323" s="346" t="s">
        <v>52</v>
      </c>
      <c r="X323" s="522" t="s">
        <v>1432</v>
      </c>
      <c r="Y323" s="522" t="s">
        <v>1884</v>
      </c>
      <c r="Z323" s="522" t="s">
        <v>1548</v>
      </c>
      <c r="AA323" s="522" t="s">
        <v>1885</v>
      </c>
      <c r="AB323" s="522" t="s">
        <v>1285</v>
      </c>
      <c r="AC323" s="604" t="s">
        <v>1886</v>
      </c>
      <c r="AD323" s="426">
        <v>51600000</v>
      </c>
      <c r="AE323" s="426">
        <v>0</v>
      </c>
    </row>
    <row r="324" spans="1:31" ht="36.75" customHeight="1" x14ac:dyDescent="0.25">
      <c r="A324" s="430"/>
      <c r="B324" s="430"/>
      <c r="C324" s="430"/>
      <c r="D324" s="523"/>
      <c r="E324" s="523"/>
      <c r="F324" s="523"/>
      <c r="G324" s="523"/>
      <c r="H324" s="68" t="s">
        <v>2024</v>
      </c>
      <c r="I324" s="346" t="s">
        <v>1887</v>
      </c>
      <c r="J324" s="101">
        <v>0.2</v>
      </c>
      <c r="K324" s="33">
        <v>44197</v>
      </c>
      <c r="L324" s="33">
        <v>44561</v>
      </c>
      <c r="M324" s="34">
        <v>0.25</v>
      </c>
      <c r="N324" s="34">
        <v>0.5</v>
      </c>
      <c r="O324" s="34">
        <v>0.75</v>
      </c>
      <c r="P324" s="34">
        <v>1</v>
      </c>
      <c r="Q324" s="341" t="s">
        <v>50</v>
      </c>
      <c r="R324" s="341" t="s">
        <v>1564</v>
      </c>
      <c r="S324" s="523"/>
      <c r="T324" s="523"/>
      <c r="U324" s="523"/>
      <c r="V324" s="341" t="s">
        <v>1652</v>
      </c>
      <c r="W324" s="346" t="s">
        <v>56</v>
      </c>
      <c r="X324" s="523"/>
      <c r="Y324" s="523"/>
      <c r="Z324" s="523"/>
      <c r="AA324" s="523"/>
      <c r="AB324" s="523"/>
      <c r="AC324" s="604"/>
      <c r="AD324" s="427"/>
      <c r="AE324" s="427"/>
    </row>
    <row r="325" spans="1:31" ht="36.75" customHeight="1" x14ac:dyDescent="0.25">
      <c r="A325" s="430"/>
      <c r="B325" s="430"/>
      <c r="C325" s="430"/>
      <c r="D325" s="523"/>
      <c r="E325" s="523"/>
      <c r="F325" s="523"/>
      <c r="G325" s="523"/>
      <c r="H325" s="68" t="s">
        <v>2025</v>
      </c>
      <c r="I325" s="346" t="s">
        <v>1888</v>
      </c>
      <c r="J325" s="101">
        <v>0.15</v>
      </c>
      <c r="K325" s="33">
        <v>44562</v>
      </c>
      <c r="L325" s="33">
        <v>44926</v>
      </c>
      <c r="M325" s="34">
        <v>0.25</v>
      </c>
      <c r="N325" s="34">
        <v>0.5</v>
      </c>
      <c r="O325" s="34">
        <v>0.75</v>
      </c>
      <c r="P325" s="34">
        <v>1</v>
      </c>
      <c r="Q325" s="341" t="s">
        <v>50</v>
      </c>
      <c r="R325" s="341" t="s">
        <v>1564</v>
      </c>
      <c r="S325" s="523"/>
      <c r="T325" s="523"/>
      <c r="U325" s="523"/>
      <c r="V325" s="341" t="s">
        <v>1652</v>
      </c>
      <c r="W325" s="346" t="s">
        <v>54</v>
      </c>
      <c r="X325" s="523"/>
      <c r="Y325" s="523"/>
      <c r="Z325" s="523"/>
      <c r="AA325" s="523"/>
      <c r="AB325" s="523"/>
      <c r="AC325" s="604"/>
      <c r="AD325" s="427"/>
      <c r="AE325" s="427"/>
    </row>
    <row r="326" spans="1:31" ht="36.75" customHeight="1" x14ac:dyDescent="0.25">
      <c r="A326" s="430"/>
      <c r="B326" s="430"/>
      <c r="C326" s="430"/>
      <c r="D326" s="523"/>
      <c r="E326" s="523"/>
      <c r="F326" s="523"/>
      <c r="G326" s="523"/>
      <c r="H326" s="68" t="s">
        <v>2026</v>
      </c>
      <c r="I326" s="346" t="s">
        <v>1889</v>
      </c>
      <c r="J326" s="101">
        <v>0.25</v>
      </c>
      <c r="K326" s="33">
        <v>44197</v>
      </c>
      <c r="L326" s="33">
        <v>44561</v>
      </c>
      <c r="M326" s="34">
        <v>0.25</v>
      </c>
      <c r="N326" s="34">
        <v>0.5</v>
      </c>
      <c r="O326" s="34">
        <v>0.75</v>
      </c>
      <c r="P326" s="34">
        <v>1</v>
      </c>
      <c r="Q326" s="341" t="s">
        <v>50</v>
      </c>
      <c r="R326" s="341" t="s">
        <v>1564</v>
      </c>
      <c r="S326" s="523"/>
      <c r="T326" s="523"/>
      <c r="U326" s="523"/>
      <c r="V326" s="341" t="s">
        <v>1652</v>
      </c>
      <c r="W326" s="346" t="s">
        <v>65</v>
      </c>
      <c r="X326" s="523"/>
      <c r="Y326" s="523"/>
      <c r="Z326" s="523"/>
      <c r="AA326" s="523"/>
      <c r="AB326" s="523"/>
      <c r="AC326" s="604"/>
      <c r="AD326" s="427"/>
      <c r="AE326" s="427"/>
    </row>
    <row r="327" spans="1:31" ht="36.75" customHeight="1" x14ac:dyDescent="0.25">
      <c r="A327" s="431"/>
      <c r="B327" s="431"/>
      <c r="C327" s="431"/>
      <c r="D327" s="564"/>
      <c r="E327" s="564"/>
      <c r="F327" s="564"/>
      <c r="G327" s="564"/>
      <c r="H327" s="68" t="s">
        <v>2027</v>
      </c>
      <c r="I327" s="346" t="s">
        <v>1890</v>
      </c>
      <c r="J327" s="101">
        <v>0.2</v>
      </c>
      <c r="K327" s="33">
        <v>44197</v>
      </c>
      <c r="L327" s="33">
        <v>44561</v>
      </c>
      <c r="M327" s="34">
        <v>0.25</v>
      </c>
      <c r="N327" s="34">
        <v>0.5</v>
      </c>
      <c r="O327" s="34">
        <v>0.75</v>
      </c>
      <c r="P327" s="34">
        <v>1</v>
      </c>
      <c r="Q327" s="341" t="s">
        <v>50</v>
      </c>
      <c r="R327" s="341" t="s">
        <v>1564</v>
      </c>
      <c r="S327" s="564"/>
      <c r="T327" s="564"/>
      <c r="U327" s="564"/>
      <c r="V327" s="341" t="s">
        <v>1652</v>
      </c>
      <c r="W327" s="346" t="s">
        <v>45</v>
      </c>
      <c r="X327" s="564"/>
      <c r="Y327" s="564"/>
      <c r="Z327" s="564"/>
      <c r="AA327" s="564"/>
      <c r="AB327" s="564"/>
      <c r="AC327" s="604"/>
      <c r="AD327" s="428"/>
      <c r="AE327" s="428"/>
    </row>
    <row r="328" spans="1:31" ht="47.25" customHeight="1" x14ac:dyDescent="0.25">
      <c r="A328" s="429" t="s">
        <v>1288</v>
      </c>
      <c r="B328" s="429" t="s">
        <v>1488</v>
      </c>
      <c r="C328" s="429" t="s">
        <v>2028</v>
      </c>
      <c r="D328" s="522" t="s">
        <v>1891</v>
      </c>
      <c r="E328" s="522" t="s">
        <v>2256</v>
      </c>
      <c r="F328" s="522" t="s">
        <v>1891</v>
      </c>
      <c r="G328" s="522" t="s">
        <v>1882</v>
      </c>
      <c r="H328" s="68" t="s">
        <v>2029</v>
      </c>
      <c r="I328" s="346" t="s">
        <v>1883</v>
      </c>
      <c r="J328" s="101">
        <v>0.1</v>
      </c>
      <c r="K328" s="33">
        <v>44562</v>
      </c>
      <c r="L328" s="33">
        <v>44926</v>
      </c>
      <c r="M328" s="34">
        <v>0.25</v>
      </c>
      <c r="N328" s="34">
        <v>0.5</v>
      </c>
      <c r="O328" s="34">
        <v>0.75</v>
      </c>
      <c r="P328" s="34">
        <v>1</v>
      </c>
      <c r="Q328" s="341" t="s">
        <v>50</v>
      </c>
      <c r="R328" s="341" t="s">
        <v>1564</v>
      </c>
      <c r="S328" s="522" t="s">
        <v>2257</v>
      </c>
      <c r="T328" s="522" t="s">
        <v>40</v>
      </c>
      <c r="U328" s="522" t="s">
        <v>40</v>
      </c>
      <c r="V328" s="341" t="s">
        <v>1652</v>
      </c>
      <c r="W328" s="346" t="s">
        <v>52</v>
      </c>
      <c r="X328" s="522" t="s">
        <v>1432</v>
      </c>
      <c r="Y328" s="522" t="s">
        <v>1884</v>
      </c>
      <c r="Z328" s="522" t="s">
        <v>1548</v>
      </c>
      <c r="AA328" s="522" t="s">
        <v>1885</v>
      </c>
      <c r="AB328" s="522" t="s">
        <v>1285</v>
      </c>
      <c r="AC328" s="604" t="s">
        <v>1886</v>
      </c>
      <c r="AD328" s="426">
        <v>161000000</v>
      </c>
      <c r="AE328" s="426">
        <v>0</v>
      </c>
    </row>
    <row r="329" spans="1:31" ht="39.75" customHeight="1" x14ac:dyDescent="0.25">
      <c r="A329" s="430"/>
      <c r="B329" s="430"/>
      <c r="C329" s="430"/>
      <c r="D329" s="523"/>
      <c r="E329" s="523"/>
      <c r="F329" s="523"/>
      <c r="G329" s="523"/>
      <c r="H329" s="68" t="s">
        <v>2030</v>
      </c>
      <c r="I329" s="346" t="s">
        <v>1887</v>
      </c>
      <c r="J329" s="101">
        <v>0.2</v>
      </c>
      <c r="K329" s="33">
        <v>44197</v>
      </c>
      <c r="L329" s="33">
        <v>44561</v>
      </c>
      <c r="M329" s="34">
        <v>0.25</v>
      </c>
      <c r="N329" s="34">
        <v>0.5</v>
      </c>
      <c r="O329" s="34">
        <v>0.75</v>
      </c>
      <c r="P329" s="34">
        <v>1</v>
      </c>
      <c r="Q329" s="341" t="s">
        <v>50</v>
      </c>
      <c r="R329" s="341" t="s">
        <v>1564</v>
      </c>
      <c r="S329" s="523"/>
      <c r="T329" s="523"/>
      <c r="U329" s="523"/>
      <c r="V329" s="341" t="s">
        <v>1652</v>
      </c>
      <c r="W329" s="346" t="s">
        <v>56</v>
      </c>
      <c r="X329" s="523"/>
      <c r="Y329" s="523"/>
      <c r="Z329" s="523"/>
      <c r="AA329" s="523"/>
      <c r="AB329" s="523"/>
      <c r="AC329" s="604"/>
      <c r="AD329" s="427"/>
      <c r="AE329" s="427"/>
    </row>
    <row r="330" spans="1:31" ht="39.75" customHeight="1" x14ac:dyDescent="0.25">
      <c r="A330" s="430"/>
      <c r="B330" s="430"/>
      <c r="C330" s="430"/>
      <c r="D330" s="523"/>
      <c r="E330" s="523"/>
      <c r="F330" s="523"/>
      <c r="G330" s="523"/>
      <c r="H330" s="68" t="s">
        <v>2031</v>
      </c>
      <c r="I330" s="346" t="s">
        <v>1888</v>
      </c>
      <c r="J330" s="101">
        <v>0.25</v>
      </c>
      <c r="K330" s="33">
        <v>44562</v>
      </c>
      <c r="L330" s="33">
        <v>44926</v>
      </c>
      <c r="M330" s="34">
        <v>0.25</v>
      </c>
      <c r="N330" s="34">
        <v>0.5</v>
      </c>
      <c r="O330" s="34">
        <v>0.75</v>
      </c>
      <c r="P330" s="34">
        <v>1</v>
      </c>
      <c r="Q330" s="341" t="s">
        <v>50</v>
      </c>
      <c r="R330" s="341" t="s">
        <v>1564</v>
      </c>
      <c r="S330" s="523"/>
      <c r="T330" s="523"/>
      <c r="U330" s="523"/>
      <c r="V330" s="341" t="s">
        <v>1652</v>
      </c>
      <c r="W330" s="346" t="s">
        <v>54</v>
      </c>
      <c r="X330" s="523"/>
      <c r="Y330" s="523"/>
      <c r="Z330" s="523"/>
      <c r="AA330" s="523"/>
      <c r="AB330" s="523"/>
      <c r="AC330" s="604"/>
      <c r="AD330" s="427"/>
      <c r="AE330" s="427"/>
    </row>
    <row r="331" spans="1:31" ht="39.75" customHeight="1" x14ac:dyDescent="0.25">
      <c r="A331" s="430"/>
      <c r="B331" s="430"/>
      <c r="C331" s="430"/>
      <c r="D331" s="523"/>
      <c r="E331" s="523"/>
      <c r="F331" s="523"/>
      <c r="G331" s="523"/>
      <c r="H331" s="68" t="s">
        <v>2032</v>
      </c>
      <c r="I331" s="346" t="s">
        <v>1889</v>
      </c>
      <c r="J331" s="101">
        <v>0.25</v>
      </c>
      <c r="K331" s="33">
        <v>44197</v>
      </c>
      <c r="L331" s="33">
        <v>44561</v>
      </c>
      <c r="M331" s="34">
        <v>0.25</v>
      </c>
      <c r="N331" s="34">
        <v>0.5</v>
      </c>
      <c r="O331" s="34">
        <v>0.75</v>
      </c>
      <c r="P331" s="34">
        <v>1</v>
      </c>
      <c r="Q331" s="341" t="s">
        <v>50</v>
      </c>
      <c r="R331" s="341" t="s">
        <v>1564</v>
      </c>
      <c r="S331" s="523"/>
      <c r="T331" s="523"/>
      <c r="U331" s="523"/>
      <c r="V331" s="341" t="s">
        <v>1652</v>
      </c>
      <c r="W331" s="346" t="s">
        <v>65</v>
      </c>
      <c r="X331" s="523"/>
      <c r="Y331" s="523"/>
      <c r="Z331" s="523"/>
      <c r="AA331" s="523"/>
      <c r="AB331" s="523"/>
      <c r="AC331" s="604"/>
      <c r="AD331" s="427"/>
      <c r="AE331" s="427"/>
    </row>
    <row r="332" spans="1:31" ht="39.75" customHeight="1" x14ac:dyDescent="0.25">
      <c r="A332" s="431"/>
      <c r="B332" s="431"/>
      <c r="C332" s="431"/>
      <c r="D332" s="564"/>
      <c r="E332" s="564"/>
      <c r="F332" s="564"/>
      <c r="G332" s="564"/>
      <c r="H332" s="68" t="s">
        <v>2033</v>
      </c>
      <c r="I332" s="346" t="s">
        <v>1890</v>
      </c>
      <c r="J332" s="101">
        <v>0.2</v>
      </c>
      <c r="K332" s="33">
        <v>44197</v>
      </c>
      <c r="L332" s="33">
        <v>44561</v>
      </c>
      <c r="M332" s="34">
        <v>0.25</v>
      </c>
      <c r="N332" s="34">
        <v>0.5</v>
      </c>
      <c r="O332" s="34">
        <v>0.75</v>
      </c>
      <c r="P332" s="34">
        <v>1</v>
      </c>
      <c r="Q332" s="341" t="s">
        <v>50</v>
      </c>
      <c r="R332" s="341" t="s">
        <v>1564</v>
      </c>
      <c r="S332" s="564"/>
      <c r="T332" s="564"/>
      <c r="U332" s="564"/>
      <c r="V332" s="341" t="s">
        <v>1652</v>
      </c>
      <c r="W332" s="346" t="s">
        <v>45</v>
      </c>
      <c r="X332" s="564"/>
      <c r="Y332" s="564"/>
      <c r="Z332" s="564"/>
      <c r="AA332" s="564"/>
      <c r="AB332" s="564"/>
      <c r="AC332" s="604"/>
      <c r="AD332" s="428"/>
      <c r="AE332" s="428"/>
    </row>
    <row r="333" spans="1:31" ht="54.75" customHeight="1" x14ac:dyDescent="0.25">
      <c r="A333" s="532" t="s">
        <v>1288</v>
      </c>
      <c r="B333" s="532" t="s">
        <v>1488</v>
      </c>
      <c r="C333" s="532" t="s">
        <v>2051</v>
      </c>
      <c r="D333" s="494" t="s">
        <v>1963</v>
      </c>
      <c r="E333" s="494" t="s">
        <v>2231</v>
      </c>
      <c r="F333" s="494" t="s">
        <v>2127</v>
      </c>
      <c r="G333" s="524" t="s">
        <v>2128</v>
      </c>
      <c r="H333" s="68" t="s">
        <v>2136</v>
      </c>
      <c r="I333" s="346" t="s">
        <v>1883</v>
      </c>
      <c r="J333" s="101">
        <v>0.05</v>
      </c>
      <c r="K333" s="33">
        <v>44576</v>
      </c>
      <c r="L333" s="33">
        <v>44925</v>
      </c>
      <c r="M333" s="351">
        <v>0.25</v>
      </c>
      <c r="N333" s="351">
        <v>0.5</v>
      </c>
      <c r="O333" s="34">
        <v>0.75</v>
      </c>
      <c r="P333" s="34">
        <v>1</v>
      </c>
      <c r="Q333" s="346" t="s">
        <v>50</v>
      </c>
      <c r="R333" s="346" t="s">
        <v>1564</v>
      </c>
      <c r="S333" s="524" t="s">
        <v>2232</v>
      </c>
      <c r="T333" s="524" t="s">
        <v>40</v>
      </c>
      <c r="U333" s="524" t="s">
        <v>40</v>
      </c>
      <c r="V333" s="352" t="s">
        <v>1652</v>
      </c>
      <c r="W333" s="346" t="s">
        <v>1964</v>
      </c>
      <c r="X333" s="524" t="s">
        <v>1432</v>
      </c>
      <c r="Y333" s="524" t="s">
        <v>1884</v>
      </c>
      <c r="Z333" s="524" t="s">
        <v>1548</v>
      </c>
      <c r="AA333" s="524" t="s">
        <v>1885</v>
      </c>
      <c r="AB333" s="524" t="s">
        <v>1285</v>
      </c>
      <c r="AC333" s="545" t="s">
        <v>1886</v>
      </c>
      <c r="AD333" s="466">
        <v>26832000</v>
      </c>
      <c r="AE333" s="466">
        <v>1901421.3</v>
      </c>
    </row>
    <row r="334" spans="1:31" ht="30" customHeight="1" x14ac:dyDescent="0.25">
      <c r="A334" s="532"/>
      <c r="B334" s="532"/>
      <c r="C334" s="532"/>
      <c r="D334" s="494"/>
      <c r="E334" s="494"/>
      <c r="F334" s="494"/>
      <c r="G334" s="524"/>
      <c r="H334" s="68" t="s">
        <v>2137</v>
      </c>
      <c r="I334" s="346" t="s">
        <v>2130</v>
      </c>
      <c r="J334" s="101">
        <v>0.2</v>
      </c>
      <c r="K334" s="33">
        <v>44576</v>
      </c>
      <c r="L334" s="33">
        <v>44925</v>
      </c>
      <c r="M334" s="351">
        <v>0.25</v>
      </c>
      <c r="N334" s="351">
        <v>0.5</v>
      </c>
      <c r="O334" s="34">
        <v>0.75</v>
      </c>
      <c r="P334" s="34">
        <v>1</v>
      </c>
      <c r="Q334" s="346" t="s">
        <v>50</v>
      </c>
      <c r="R334" s="346" t="s">
        <v>1564</v>
      </c>
      <c r="S334" s="524"/>
      <c r="T334" s="524"/>
      <c r="U334" s="524"/>
      <c r="V334" s="352" t="s">
        <v>1652</v>
      </c>
      <c r="W334" s="346" t="s">
        <v>1964</v>
      </c>
      <c r="X334" s="524"/>
      <c r="Y334" s="524"/>
      <c r="Z334" s="524"/>
      <c r="AA334" s="524"/>
      <c r="AB334" s="524"/>
      <c r="AC334" s="545"/>
      <c r="AD334" s="466"/>
      <c r="AE334" s="466"/>
    </row>
    <row r="335" spans="1:31" ht="30" customHeight="1" x14ac:dyDescent="0.25">
      <c r="A335" s="532"/>
      <c r="B335" s="532"/>
      <c r="C335" s="532"/>
      <c r="D335" s="494"/>
      <c r="E335" s="494"/>
      <c r="F335" s="494"/>
      <c r="G335" s="524"/>
      <c r="H335" s="68" t="s">
        <v>2138</v>
      </c>
      <c r="I335" s="346" t="s">
        <v>2129</v>
      </c>
      <c r="J335" s="101">
        <v>0.2</v>
      </c>
      <c r="K335" s="33">
        <v>44576</v>
      </c>
      <c r="L335" s="33">
        <v>44925</v>
      </c>
      <c r="M335" s="351">
        <v>0.25</v>
      </c>
      <c r="N335" s="351">
        <v>0.5</v>
      </c>
      <c r="O335" s="34">
        <v>0.75</v>
      </c>
      <c r="P335" s="34">
        <v>1</v>
      </c>
      <c r="Q335" s="346" t="s">
        <v>50</v>
      </c>
      <c r="R335" s="346" t="s">
        <v>1564</v>
      </c>
      <c r="S335" s="524"/>
      <c r="T335" s="524"/>
      <c r="U335" s="524"/>
      <c r="V335" s="352" t="s">
        <v>1652</v>
      </c>
      <c r="W335" s="346" t="s">
        <v>56</v>
      </c>
      <c r="X335" s="524"/>
      <c r="Y335" s="524"/>
      <c r="Z335" s="524"/>
      <c r="AA335" s="524"/>
      <c r="AB335" s="524"/>
      <c r="AC335" s="545"/>
      <c r="AD335" s="466"/>
      <c r="AE335" s="466"/>
    </row>
    <row r="336" spans="1:31" ht="30" customHeight="1" x14ac:dyDescent="0.25">
      <c r="A336" s="532"/>
      <c r="B336" s="532"/>
      <c r="C336" s="532"/>
      <c r="D336" s="494"/>
      <c r="E336" s="494"/>
      <c r="F336" s="494"/>
      <c r="G336" s="524"/>
      <c r="H336" s="68" t="s">
        <v>2139</v>
      </c>
      <c r="I336" s="346" t="s">
        <v>2131</v>
      </c>
      <c r="J336" s="101">
        <v>0.2</v>
      </c>
      <c r="K336" s="33">
        <v>44576</v>
      </c>
      <c r="L336" s="33">
        <v>44925</v>
      </c>
      <c r="M336" s="351">
        <v>0.25</v>
      </c>
      <c r="N336" s="351">
        <v>0.5</v>
      </c>
      <c r="O336" s="34">
        <v>0.75</v>
      </c>
      <c r="P336" s="34">
        <v>1</v>
      </c>
      <c r="Q336" s="346" t="s">
        <v>50</v>
      </c>
      <c r="R336" s="346" t="s">
        <v>1564</v>
      </c>
      <c r="S336" s="524"/>
      <c r="T336" s="524"/>
      <c r="U336" s="524"/>
      <c r="V336" s="352" t="s">
        <v>1652</v>
      </c>
      <c r="W336" s="346" t="s">
        <v>56</v>
      </c>
      <c r="X336" s="524"/>
      <c r="Y336" s="524"/>
      <c r="Z336" s="524"/>
      <c r="AA336" s="524"/>
      <c r="AB336" s="524"/>
      <c r="AC336" s="545"/>
      <c r="AD336" s="466"/>
      <c r="AE336" s="466"/>
    </row>
    <row r="337" spans="1:31" ht="30" customHeight="1" x14ac:dyDescent="0.25">
      <c r="A337" s="532"/>
      <c r="B337" s="532"/>
      <c r="C337" s="532"/>
      <c r="D337" s="494"/>
      <c r="E337" s="494"/>
      <c r="F337" s="494"/>
      <c r="G337" s="524"/>
      <c r="H337" s="68" t="s">
        <v>2140</v>
      </c>
      <c r="I337" s="346" t="s">
        <v>2132</v>
      </c>
      <c r="J337" s="101">
        <v>0.2</v>
      </c>
      <c r="K337" s="33">
        <v>44576</v>
      </c>
      <c r="L337" s="33">
        <v>44925</v>
      </c>
      <c r="M337" s="351">
        <v>0.25</v>
      </c>
      <c r="N337" s="351">
        <v>0.5</v>
      </c>
      <c r="O337" s="34">
        <v>0.75</v>
      </c>
      <c r="P337" s="34">
        <v>1</v>
      </c>
      <c r="Q337" s="346" t="s">
        <v>50</v>
      </c>
      <c r="R337" s="346" t="s">
        <v>1564</v>
      </c>
      <c r="S337" s="524"/>
      <c r="T337" s="524"/>
      <c r="U337" s="524"/>
      <c r="V337" s="352" t="s">
        <v>1652</v>
      </c>
      <c r="W337" s="346" t="s">
        <v>54</v>
      </c>
      <c r="X337" s="524"/>
      <c r="Y337" s="524"/>
      <c r="Z337" s="524"/>
      <c r="AA337" s="524"/>
      <c r="AB337" s="524"/>
      <c r="AC337" s="545"/>
      <c r="AD337" s="466"/>
      <c r="AE337" s="466"/>
    </row>
    <row r="338" spans="1:31" ht="44.25" customHeight="1" x14ac:dyDescent="0.25">
      <c r="A338" s="532"/>
      <c r="B338" s="532"/>
      <c r="C338" s="532"/>
      <c r="D338" s="494"/>
      <c r="E338" s="494"/>
      <c r="F338" s="494"/>
      <c r="G338" s="524"/>
      <c r="H338" s="68" t="s">
        <v>2141</v>
      </c>
      <c r="I338" s="346" t="s">
        <v>1888</v>
      </c>
      <c r="J338" s="101">
        <v>0.15</v>
      </c>
      <c r="K338" s="33">
        <v>44576</v>
      </c>
      <c r="L338" s="33">
        <v>44925</v>
      </c>
      <c r="M338" s="351">
        <v>0.25</v>
      </c>
      <c r="N338" s="351">
        <v>0.5</v>
      </c>
      <c r="O338" s="34">
        <v>0.75</v>
      </c>
      <c r="P338" s="34">
        <v>1</v>
      </c>
      <c r="Q338" s="346" t="s">
        <v>50</v>
      </c>
      <c r="R338" s="346" t="s">
        <v>1564</v>
      </c>
      <c r="S338" s="524"/>
      <c r="T338" s="524"/>
      <c r="U338" s="524"/>
      <c r="V338" s="352" t="s">
        <v>1652</v>
      </c>
      <c r="W338" s="346" t="s">
        <v>54</v>
      </c>
      <c r="X338" s="524"/>
      <c r="Y338" s="524"/>
      <c r="Z338" s="524"/>
      <c r="AA338" s="524"/>
      <c r="AB338" s="524"/>
      <c r="AC338" s="545"/>
      <c r="AD338" s="466"/>
      <c r="AE338" s="466"/>
    </row>
    <row r="339" spans="1:31" ht="42" customHeight="1" x14ac:dyDescent="0.25">
      <c r="A339" s="532" t="s">
        <v>1288</v>
      </c>
      <c r="B339" s="532" t="s">
        <v>1488</v>
      </c>
      <c r="C339" s="532" t="s">
        <v>2052</v>
      </c>
      <c r="D339" s="494" t="s">
        <v>1965</v>
      </c>
      <c r="E339" s="494" t="s">
        <v>2231</v>
      </c>
      <c r="F339" s="494" t="s">
        <v>1965</v>
      </c>
      <c r="G339" s="524" t="s">
        <v>2128</v>
      </c>
      <c r="H339" s="68" t="s">
        <v>2142</v>
      </c>
      <c r="I339" s="346" t="s">
        <v>1966</v>
      </c>
      <c r="J339" s="101">
        <v>0.33</v>
      </c>
      <c r="K339" s="33">
        <v>44576</v>
      </c>
      <c r="L339" s="33">
        <v>44925</v>
      </c>
      <c r="M339" s="351">
        <v>0.25</v>
      </c>
      <c r="N339" s="351">
        <v>0.5</v>
      </c>
      <c r="O339" s="34">
        <v>0.75</v>
      </c>
      <c r="P339" s="34">
        <v>1</v>
      </c>
      <c r="Q339" s="346" t="s">
        <v>50</v>
      </c>
      <c r="R339" s="346" t="s">
        <v>1564</v>
      </c>
      <c r="S339" s="524" t="s">
        <v>2232</v>
      </c>
      <c r="T339" s="524" t="s">
        <v>40</v>
      </c>
      <c r="U339" s="524" t="s">
        <v>40</v>
      </c>
      <c r="V339" s="352" t="s">
        <v>1652</v>
      </c>
      <c r="W339" s="346" t="s">
        <v>65</v>
      </c>
      <c r="X339" s="524" t="s">
        <v>1432</v>
      </c>
      <c r="Y339" s="524" t="s">
        <v>1884</v>
      </c>
      <c r="Z339" s="524" t="s">
        <v>1548</v>
      </c>
      <c r="AA339" s="524" t="s">
        <v>1885</v>
      </c>
      <c r="AB339" s="524" t="s">
        <v>1285</v>
      </c>
      <c r="AC339" s="545" t="s">
        <v>1886</v>
      </c>
      <c r="AD339" s="466">
        <v>51600000</v>
      </c>
      <c r="AE339" s="466">
        <v>1901421.3</v>
      </c>
    </row>
    <row r="340" spans="1:31" ht="42" customHeight="1" x14ac:dyDescent="0.25">
      <c r="A340" s="532"/>
      <c r="B340" s="532"/>
      <c r="C340" s="532"/>
      <c r="D340" s="494"/>
      <c r="E340" s="494"/>
      <c r="F340" s="494"/>
      <c r="G340" s="524"/>
      <c r="H340" s="68" t="s">
        <v>2143</v>
      </c>
      <c r="I340" s="346" t="s">
        <v>1967</v>
      </c>
      <c r="J340" s="101">
        <v>0.33</v>
      </c>
      <c r="K340" s="33">
        <v>44576</v>
      </c>
      <c r="L340" s="33">
        <v>44925</v>
      </c>
      <c r="M340" s="351">
        <v>0.25</v>
      </c>
      <c r="N340" s="351">
        <v>0.5</v>
      </c>
      <c r="O340" s="34">
        <v>0.75</v>
      </c>
      <c r="P340" s="34">
        <v>1</v>
      </c>
      <c r="Q340" s="346" t="s">
        <v>50</v>
      </c>
      <c r="R340" s="346" t="s">
        <v>1564</v>
      </c>
      <c r="S340" s="524"/>
      <c r="T340" s="524"/>
      <c r="U340" s="524"/>
      <c r="V340" s="352" t="s">
        <v>1652</v>
      </c>
      <c r="W340" s="346" t="s">
        <v>45</v>
      </c>
      <c r="X340" s="524"/>
      <c r="Y340" s="524"/>
      <c r="Z340" s="524"/>
      <c r="AA340" s="524"/>
      <c r="AB340" s="524"/>
      <c r="AC340" s="545"/>
      <c r="AD340" s="466"/>
      <c r="AE340" s="466"/>
    </row>
    <row r="341" spans="1:31" ht="42" customHeight="1" x14ac:dyDescent="0.25">
      <c r="A341" s="532"/>
      <c r="B341" s="532"/>
      <c r="C341" s="532"/>
      <c r="D341" s="494"/>
      <c r="E341" s="494"/>
      <c r="F341" s="494"/>
      <c r="G341" s="524"/>
      <c r="H341" s="68" t="s">
        <v>2144</v>
      </c>
      <c r="I341" s="346" t="s">
        <v>1968</v>
      </c>
      <c r="J341" s="101">
        <v>0.34</v>
      </c>
      <c r="K341" s="33">
        <v>44576</v>
      </c>
      <c r="L341" s="33">
        <v>44925</v>
      </c>
      <c r="M341" s="351">
        <v>0.25</v>
      </c>
      <c r="N341" s="351">
        <v>0.5</v>
      </c>
      <c r="O341" s="34">
        <v>0.75</v>
      </c>
      <c r="P341" s="34">
        <v>1</v>
      </c>
      <c r="Q341" s="346" t="s">
        <v>50</v>
      </c>
      <c r="R341" s="346" t="s">
        <v>1564</v>
      </c>
      <c r="S341" s="524"/>
      <c r="T341" s="524"/>
      <c r="U341" s="524"/>
      <c r="V341" s="352" t="s">
        <v>1652</v>
      </c>
      <c r="W341" s="346" t="s">
        <v>45</v>
      </c>
      <c r="X341" s="524"/>
      <c r="Y341" s="524"/>
      <c r="Z341" s="524"/>
      <c r="AA341" s="524"/>
      <c r="AB341" s="524"/>
      <c r="AC341" s="545"/>
      <c r="AD341" s="466"/>
      <c r="AE341" s="466"/>
    </row>
    <row r="342" spans="1:31" ht="96" customHeight="1" x14ac:dyDescent="0.25">
      <c r="A342" s="354" t="s">
        <v>1288</v>
      </c>
      <c r="B342" s="354" t="s">
        <v>1488</v>
      </c>
      <c r="C342" s="354" t="s">
        <v>2053</v>
      </c>
      <c r="D342" s="346" t="s">
        <v>1969</v>
      </c>
      <c r="E342" s="346" t="s">
        <v>2231</v>
      </c>
      <c r="F342" s="346" t="s">
        <v>1970</v>
      </c>
      <c r="G342" s="352" t="s">
        <v>1882</v>
      </c>
      <c r="H342" s="68" t="s">
        <v>2145</v>
      </c>
      <c r="I342" s="346" t="s">
        <v>2147</v>
      </c>
      <c r="J342" s="101">
        <v>1</v>
      </c>
      <c r="K342" s="33">
        <v>44576</v>
      </c>
      <c r="L342" s="33">
        <v>44925</v>
      </c>
      <c r="M342" s="351">
        <v>0.25</v>
      </c>
      <c r="N342" s="351">
        <v>0.5</v>
      </c>
      <c r="O342" s="34">
        <v>0.75</v>
      </c>
      <c r="P342" s="34">
        <v>1</v>
      </c>
      <c r="Q342" s="346" t="s">
        <v>50</v>
      </c>
      <c r="R342" s="346" t="s">
        <v>1564</v>
      </c>
      <c r="S342" s="352" t="s">
        <v>2232</v>
      </c>
      <c r="T342" s="352" t="s">
        <v>40</v>
      </c>
      <c r="U342" s="352" t="s">
        <v>40</v>
      </c>
      <c r="V342" s="346" t="s">
        <v>1652</v>
      </c>
      <c r="W342" s="346" t="s">
        <v>56</v>
      </c>
      <c r="X342" s="352" t="s">
        <v>1432</v>
      </c>
      <c r="Y342" s="352" t="s">
        <v>1884</v>
      </c>
      <c r="Z342" s="352" t="s">
        <v>1548</v>
      </c>
      <c r="AA342" s="352" t="s">
        <v>1885</v>
      </c>
      <c r="AB342" s="352" t="s">
        <v>1285</v>
      </c>
      <c r="AC342" s="358" t="s">
        <v>1886</v>
      </c>
      <c r="AD342" s="332">
        <v>49000000</v>
      </c>
      <c r="AE342" s="332">
        <v>0</v>
      </c>
    </row>
    <row r="343" spans="1:31" ht="94.5" customHeight="1" x14ac:dyDescent="0.25">
      <c r="A343" s="354" t="s">
        <v>1288</v>
      </c>
      <c r="B343" s="354" t="s">
        <v>1488</v>
      </c>
      <c r="C343" s="354" t="s">
        <v>2054</v>
      </c>
      <c r="D343" s="346" t="s">
        <v>1971</v>
      </c>
      <c r="E343" s="346" t="s">
        <v>2231</v>
      </c>
      <c r="F343" s="346" t="s">
        <v>1971</v>
      </c>
      <c r="G343" s="352" t="s">
        <v>1882</v>
      </c>
      <c r="H343" s="68" t="s">
        <v>2146</v>
      </c>
      <c r="I343" s="346" t="s">
        <v>2148</v>
      </c>
      <c r="J343" s="101">
        <v>1</v>
      </c>
      <c r="K343" s="33" t="s">
        <v>1972</v>
      </c>
      <c r="L343" s="33">
        <v>44915</v>
      </c>
      <c r="M343" s="351">
        <v>0.25</v>
      </c>
      <c r="N343" s="351">
        <v>0.5</v>
      </c>
      <c r="O343" s="34">
        <v>0.75</v>
      </c>
      <c r="P343" s="34">
        <v>1</v>
      </c>
      <c r="Q343" s="346" t="s">
        <v>50</v>
      </c>
      <c r="R343" s="346" t="s">
        <v>1564</v>
      </c>
      <c r="S343" s="352" t="s">
        <v>2232</v>
      </c>
      <c r="T343" s="352" t="s">
        <v>40</v>
      </c>
      <c r="U343" s="352" t="s">
        <v>40</v>
      </c>
      <c r="V343" s="346" t="s">
        <v>1652</v>
      </c>
      <c r="W343" s="346" t="s">
        <v>45</v>
      </c>
      <c r="X343" s="352" t="s">
        <v>1432</v>
      </c>
      <c r="Y343" s="352" t="s">
        <v>1884</v>
      </c>
      <c r="Z343" s="352" t="s">
        <v>1548</v>
      </c>
      <c r="AA343" s="352" t="s">
        <v>1548</v>
      </c>
      <c r="AB343" s="352" t="s">
        <v>1548</v>
      </c>
      <c r="AC343" s="358" t="s">
        <v>1886</v>
      </c>
      <c r="AD343" s="332">
        <v>56100000</v>
      </c>
      <c r="AE343" s="332">
        <v>0</v>
      </c>
    </row>
    <row r="344" spans="1:31" ht="49.5" customHeight="1" x14ac:dyDescent="0.25">
      <c r="A344" s="532" t="s">
        <v>1288</v>
      </c>
      <c r="B344" s="532" t="s">
        <v>1488</v>
      </c>
      <c r="C344" s="532" t="s">
        <v>2055</v>
      </c>
      <c r="D344" s="494" t="s">
        <v>1973</v>
      </c>
      <c r="E344" s="494" t="s">
        <v>2231</v>
      </c>
      <c r="F344" s="494" t="s">
        <v>1973</v>
      </c>
      <c r="G344" s="524" t="s">
        <v>1882</v>
      </c>
      <c r="H344" s="68" t="s">
        <v>2149</v>
      </c>
      <c r="I344" s="346" t="s">
        <v>1883</v>
      </c>
      <c r="J344" s="101">
        <v>0.05</v>
      </c>
      <c r="K344" s="33">
        <v>44576</v>
      </c>
      <c r="L344" s="33">
        <v>44925</v>
      </c>
      <c r="M344" s="351">
        <v>0.25</v>
      </c>
      <c r="N344" s="351">
        <v>0.5</v>
      </c>
      <c r="O344" s="34">
        <v>0.75</v>
      </c>
      <c r="P344" s="34">
        <v>1</v>
      </c>
      <c r="Q344" s="346" t="s">
        <v>50</v>
      </c>
      <c r="R344" s="346" t="s">
        <v>1564</v>
      </c>
      <c r="S344" s="524" t="s">
        <v>2232</v>
      </c>
      <c r="T344" s="524" t="s">
        <v>40</v>
      </c>
      <c r="U344" s="524" t="s">
        <v>40</v>
      </c>
      <c r="V344" s="352" t="s">
        <v>1652</v>
      </c>
      <c r="W344" s="346" t="s">
        <v>1964</v>
      </c>
      <c r="X344" s="524" t="s">
        <v>1432</v>
      </c>
      <c r="Y344" s="524" t="s">
        <v>1884</v>
      </c>
      <c r="Z344" s="524" t="s">
        <v>1548</v>
      </c>
      <c r="AA344" s="524" t="s">
        <v>1885</v>
      </c>
      <c r="AB344" s="524" t="s">
        <v>1285</v>
      </c>
      <c r="AC344" s="545" t="s">
        <v>1886</v>
      </c>
      <c r="AD344" s="466">
        <v>49000000</v>
      </c>
      <c r="AE344" s="466">
        <v>0</v>
      </c>
    </row>
    <row r="345" spans="1:31" ht="38.25" customHeight="1" x14ac:dyDescent="0.25">
      <c r="A345" s="532"/>
      <c r="B345" s="532"/>
      <c r="C345" s="532"/>
      <c r="D345" s="494"/>
      <c r="E345" s="494"/>
      <c r="F345" s="494"/>
      <c r="G345" s="524"/>
      <c r="H345" s="68" t="s">
        <v>2150</v>
      </c>
      <c r="I345" s="346" t="s">
        <v>1974</v>
      </c>
      <c r="J345" s="101">
        <v>0.1</v>
      </c>
      <c r="K345" s="33">
        <v>44576</v>
      </c>
      <c r="L345" s="33">
        <v>44925</v>
      </c>
      <c r="M345" s="351">
        <v>0.25</v>
      </c>
      <c r="N345" s="351">
        <v>0.5</v>
      </c>
      <c r="O345" s="34">
        <v>0.75</v>
      </c>
      <c r="P345" s="34">
        <v>1</v>
      </c>
      <c r="Q345" s="346" t="s">
        <v>50</v>
      </c>
      <c r="R345" s="346" t="s">
        <v>1564</v>
      </c>
      <c r="S345" s="524"/>
      <c r="T345" s="524"/>
      <c r="U345" s="524"/>
      <c r="V345" s="352" t="s">
        <v>1652</v>
      </c>
      <c r="W345" s="346" t="s">
        <v>56</v>
      </c>
      <c r="X345" s="524"/>
      <c r="Y345" s="524"/>
      <c r="Z345" s="524"/>
      <c r="AA345" s="524"/>
      <c r="AB345" s="524"/>
      <c r="AC345" s="545"/>
      <c r="AD345" s="466"/>
      <c r="AE345" s="466"/>
    </row>
    <row r="346" spans="1:31" ht="38.25" customHeight="1" x14ac:dyDescent="0.25">
      <c r="A346" s="532"/>
      <c r="B346" s="532"/>
      <c r="C346" s="532"/>
      <c r="D346" s="494"/>
      <c r="E346" s="494"/>
      <c r="F346" s="494"/>
      <c r="G346" s="524"/>
      <c r="H346" s="68" t="s">
        <v>2151</v>
      </c>
      <c r="I346" s="346" t="s">
        <v>1975</v>
      </c>
      <c r="J346" s="101">
        <v>0.3</v>
      </c>
      <c r="K346" s="33">
        <v>44576</v>
      </c>
      <c r="L346" s="33">
        <v>44925</v>
      </c>
      <c r="M346" s="351">
        <v>0.25</v>
      </c>
      <c r="N346" s="351">
        <v>0.5</v>
      </c>
      <c r="O346" s="34">
        <v>0.75</v>
      </c>
      <c r="P346" s="34">
        <v>1</v>
      </c>
      <c r="Q346" s="346" t="s">
        <v>50</v>
      </c>
      <c r="R346" s="346" t="s">
        <v>1564</v>
      </c>
      <c r="S346" s="524"/>
      <c r="T346" s="524"/>
      <c r="U346" s="524"/>
      <c r="V346" s="352" t="s">
        <v>1652</v>
      </c>
      <c r="W346" s="346" t="s">
        <v>54</v>
      </c>
      <c r="X346" s="524"/>
      <c r="Y346" s="524"/>
      <c r="Z346" s="524"/>
      <c r="AA346" s="524"/>
      <c r="AB346" s="524"/>
      <c r="AC346" s="545"/>
      <c r="AD346" s="466"/>
      <c r="AE346" s="466"/>
    </row>
    <row r="347" spans="1:31" ht="38.25" customHeight="1" x14ac:dyDescent="0.25">
      <c r="A347" s="532"/>
      <c r="B347" s="532"/>
      <c r="C347" s="532"/>
      <c r="D347" s="494"/>
      <c r="E347" s="494"/>
      <c r="F347" s="494"/>
      <c r="G347" s="524"/>
      <c r="H347" s="68" t="s">
        <v>2152</v>
      </c>
      <c r="I347" s="346" t="s">
        <v>2154</v>
      </c>
      <c r="J347" s="101">
        <v>0.3</v>
      </c>
      <c r="K347" s="33">
        <v>44576</v>
      </c>
      <c r="L347" s="33">
        <v>44925</v>
      </c>
      <c r="M347" s="351">
        <v>0.25</v>
      </c>
      <c r="N347" s="351">
        <v>0.5</v>
      </c>
      <c r="O347" s="34">
        <v>0.75</v>
      </c>
      <c r="P347" s="34">
        <v>1</v>
      </c>
      <c r="Q347" s="346" t="s">
        <v>50</v>
      </c>
      <c r="R347" s="346" t="s">
        <v>1564</v>
      </c>
      <c r="S347" s="524"/>
      <c r="T347" s="524"/>
      <c r="U347" s="524"/>
      <c r="V347" s="352" t="s">
        <v>1652</v>
      </c>
      <c r="W347" s="346" t="s">
        <v>1976</v>
      </c>
      <c r="X347" s="524"/>
      <c r="Y347" s="524"/>
      <c r="Z347" s="524"/>
      <c r="AA347" s="524"/>
      <c r="AB347" s="524"/>
      <c r="AC347" s="545"/>
      <c r="AD347" s="466"/>
      <c r="AE347" s="466"/>
    </row>
    <row r="348" spans="1:31" ht="38.25" customHeight="1" x14ac:dyDescent="0.25">
      <c r="A348" s="532"/>
      <c r="B348" s="532"/>
      <c r="C348" s="532"/>
      <c r="D348" s="494"/>
      <c r="E348" s="494"/>
      <c r="F348" s="494"/>
      <c r="G348" s="524"/>
      <c r="H348" s="68" t="s">
        <v>2153</v>
      </c>
      <c r="I348" s="346" t="s">
        <v>1977</v>
      </c>
      <c r="J348" s="101">
        <v>0.25</v>
      </c>
      <c r="K348" s="33">
        <v>44576</v>
      </c>
      <c r="L348" s="33">
        <v>44925</v>
      </c>
      <c r="M348" s="351">
        <v>0.25</v>
      </c>
      <c r="N348" s="351">
        <v>0.5</v>
      </c>
      <c r="O348" s="34">
        <v>0.75</v>
      </c>
      <c r="P348" s="34">
        <v>1</v>
      </c>
      <c r="Q348" s="346" t="s">
        <v>50</v>
      </c>
      <c r="R348" s="346" t="s">
        <v>1564</v>
      </c>
      <c r="S348" s="524"/>
      <c r="T348" s="524"/>
      <c r="U348" s="524"/>
      <c r="V348" s="352" t="s">
        <v>1652</v>
      </c>
      <c r="W348" s="346" t="s">
        <v>289</v>
      </c>
      <c r="X348" s="524"/>
      <c r="Y348" s="524"/>
      <c r="Z348" s="524"/>
      <c r="AA348" s="524"/>
      <c r="AB348" s="524"/>
      <c r="AC348" s="545"/>
      <c r="AD348" s="466"/>
      <c r="AE348" s="466"/>
    </row>
    <row r="349" spans="1:31" ht="48.75" customHeight="1" x14ac:dyDescent="0.25">
      <c r="A349" s="532" t="s">
        <v>1288</v>
      </c>
      <c r="B349" s="532" t="s">
        <v>1488</v>
      </c>
      <c r="C349" s="532" t="s">
        <v>2056</v>
      </c>
      <c r="D349" s="494" t="s">
        <v>1978</v>
      </c>
      <c r="E349" s="494" t="s">
        <v>2263</v>
      </c>
      <c r="F349" s="494" t="s">
        <v>1978</v>
      </c>
      <c r="G349" s="524" t="s">
        <v>1882</v>
      </c>
      <c r="H349" s="68" t="s">
        <v>2155</v>
      </c>
      <c r="I349" s="346" t="s">
        <v>2161</v>
      </c>
      <c r="J349" s="101">
        <v>0.2</v>
      </c>
      <c r="K349" s="33">
        <v>44576</v>
      </c>
      <c r="L349" s="33">
        <v>44742</v>
      </c>
      <c r="M349" s="351">
        <v>0.5</v>
      </c>
      <c r="N349" s="351">
        <v>1</v>
      </c>
      <c r="O349" s="34">
        <v>1</v>
      </c>
      <c r="P349" s="34">
        <v>1</v>
      </c>
      <c r="Q349" s="346" t="s">
        <v>50</v>
      </c>
      <c r="R349" s="346" t="s">
        <v>1564</v>
      </c>
      <c r="S349" s="524" t="s">
        <v>2232</v>
      </c>
      <c r="T349" s="524" t="s">
        <v>40</v>
      </c>
      <c r="U349" s="524" t="s">
        <v>40</v>
      </c>
      <c r="V349" s="352" t="s">
        <v>1652</v>
      </c>
      <c r="W349" s="346" t="s">
        <v>56</v>
      </c>
      <c r="X349" s="524" t="s">
        <v>1432</v>
      </c>
      <c r="Y349" s="524" t="s">
        <v>1884</v>
      </c>
      <c r="Z349" s="524" t="s">
        <v>1548</v>
      </c>
      <c r="AA349" s="524" t="s">
        <v>1885</v>
      </c>
      <c r="AB349" s="524" t="s">
        <v>1285</v>
      </c>
      <c r="AC349" s="545" t="s">
        <v>1886</v>
      </c>
      <c r="AD349" s="466">
        <v>163866667</v>
      </c>
      <c r="AE349" s="466">
        <v>7391377</v>
      </c>
    </row>
    <row r="350" spans="1:31" ht="46.5" customHeight="1" x14ac:dyDescent="0.25">
      <c r="A350" s="532"/>
      <c r="B350" s="532"/>
      <c r="C350" s="532"/>
      <c r="D350" s="494"/>
      <c r="E350" s="494"/>
      <c r="F350" s="494"/>
      <c r="G350" s="524"/>
      <c r="H350" s="68" t="s">
        <v>2156</v>
      </c>
      <c r="I350" s="346" t="s">
        <v>1979</v>
      </c>
      <c r="J350" s="101">
        <v>0.4</v>
      </c>
      <c r="K350" s="33">
        <v>44743</v>
      </c>
      <c r="L350" s="33">
        <v>44925</v>
      </c>
      <c r="M350" s="351">
        <v>0</v>
      </c>
      <c r="N350" s="351">
        <v>0</v>
      </c>
      <c r="O350" s="34">
        <v>0.5</v>
      </c>
      <c r="P350" s="34">
        <v>1</v>
      </c>
      <c r="Q350" s="346" t="s">
        <v>50</v>
      </c>
      <c r="R350" s="346" t="s">
        <v>1564</v>
      </c>
      <c r="S350" s="524"/>
      <c r="T350" s="524"/>
      <c r="U350" s="524"/>
      <c r="V350" s="352" t="s">
        <v>1652</v>
      </c>
      <c r="W350" s="346" t="s">
        <v>65</v>
      </c>
      <c r="X350" s="524"/>
      <c r="Y350" s="524"/>
      <c r="Z350" s="524"/>
      <c r="AA350" s="524"/>
      <c r="AB350" s="524"/>
      <c r="AC350" s="545"/>
      <c r="AD350" s="466"/>
      <c r="AE350" s="466"/>
    </row>
    <row r="351" spans="1:31" ht="46.5" customHeight="1" x14ac:dyDescent="0.25">
      <c r="A351" s="532"/>
      <c r="B351" s="532"/>
      <c r="C351" s="532"/>
      <c r="D351" s="494"/>
      <c r="E351" s="494"/>
      <c r="F351" s="494"/>
      <c r="G351" s="524"/>
      <c r="H351" s="68" t="s">
        <v>2157</v>
      </c>
      <c r="I351" s="346" t="s">
        <v>1980</v>
      </c>
      <c r="J351" s="101">
        <v>0.4</v>
      </c>
      <c r="K351" s="33">
        <v>44576</v>
      </c>
      <c r="L351" s="33">
        <v>44925</v>
      </c>
      <c r="M351" s="351">
        <v>0</v>
      </c>
      <c r="N351" s="351">
        <v>0</v>
      </c>
      <c r="O351" s="34">
        <v>0</v>
      </c>
      <c r="P351" s="34">
        <v>1</v>
      </c>
      <c r="Q351" s="346" t="s">
        <v>50</v>
      </c>
      <c r="R351" s="346" t="s">
        <v>1564</v>
      </c>
      <c r="S351" s="524"/>
      <c r="T351" s="524"/>
      <c r="U351" s="524"/>
      <c r="V351" s="352" t="s">
        <v>1652</v>
      </c>
      <c r="W351" s="346" t="s">
        <v>45</v>
      </c>
      <c r="X351" s="524"/>
      <c r="Y351" s="524"/>
      <c r="Z351" s="524"/>
      <c r="AA351" s="524"/>
      <c r="AB351" s="524"/>
      <c r="AC351" s="545"/>
      <c r="AD351" s="466"/>
      <c r="AE351" s="466"/>
    </row>
    <row r="352" spans="1:31" ht="46.5" customHeight="1" x14ac:dyDescent="0.25">
      <c r="A352" s="532" t="s">
        <v>1288</v>
      </c>
      <c r="B352" s="532" t="s">
        <v>1488</v>
      </c>
      <c r="C352" s="532" t="s">
        <v>2057</v>
      </c>
      <c r="D352" s="494" t="s">
        <v>1981</v>
      </c>
      <c r="E352" s="494" t="s">
        <v>2231</v>
      </c>
      <c r="F352" s="494" t="s">
        <v>1981</v>
      </c>
      <c r="G352" s="524" t="s">
        <v>1882</v>
      </c>
      <c r="H352" s="68" t="s">
        <v>2158</v>
      </c>
      <c r="I352" s="346" t="s">
        <v>1982</v>
      </c>
      <c r="J352" s="101">
        <v>0.3</v>
      </c>
      <c r="K352" s="33">
        <v>44576</v>
      </c>
      <c r="L352" s="33">
        <v>44925</v>
      </c>
      <c r="M352" s="351">
        <v>0.25</v>
      </c>
      <c r="N352" s="351">
        <v>0.5</v>
      </c>
      <c r="O352" s="34">
        <v>0.75</v>
      </c>
      <c r="P352" s="34">
        <v>1</v>
      </c>
      <c r="Q352" s="346" t="s">
        <v>50</v>
      </c>
      <c r="R352" s="346" t="s">
        <v>1564</v>
      </c>
      <c r="S352" s="524" t="s">
        <v>2232</v>
      </c>
      <c r="T352" s="524" t="s">
        <v>40</v>
      </c>
      <c r="U352" s="524" t="s">
        <v>40</v>
      </c>
      <c r="V352" s="352" t="s">
        <v>1652</v>
      </c>
      <c r="W352" s="346" t="s">
        <v>65</v>
      </c>
      <c r="X352" s="524" t="s">
        <v>1432</v>
      </c>
      <c r="Y352" s="524" t="s">
        <v>1884</v>
      </c>
      <c r="Z352" s="524" t="s">
        <v>1548</v>
      </c>
      <c r="AA352" s="524" t="s">
        <v>1885</v>
      </c>
      <c r="AB352" s="524" t="s">
        <v>1285</v>
      </c>
      <c r="AC352" s="545" t="s">
        <v>1886</v>
      </c>
      <c r="AD352" s="466">
        <v>103366667</v>
      </c>
      <c r="AE352" s="466">
        <v>5082586</v>
      </c>
    </row>
    <row r="353" spans="1:31" ht="46.5" customHeight="1" x14ac:dyDescent="0.25">
      <c r="A353" s="532"/>
      <c r="B353" s="532"/>
      <c r="C353" s="532"/>
      <c r="D353" s="494"/>
      <c r="E353" s="494"/>
      <c r="F353" s="494"/>
      <c r="G353" s="524"/>
      <c r="H353" s="68" t="s">
        <v>2159</v>
      </c>
      <c r="I353" s="346" t="s">
        <v>1983</v>
      </c>
      <c r="J353" s="101">
        <v>0.4</v>
      </c>
      <c r="K353" s="33">
        <v>44576</v>
      </c>
      <c r="L353" s="33">
        <v>44925</v>
      </c>
      <c r="M353" s="351">
        <v>0.25</v>
      </c>
      <c r="N353" s="351">
        <v>0.5</v>
      </c>
      <c r="O353" s="34">
        <v>0.75</v>
      </c>
      <c r="P353" s="34">
        <v>1</v>
      </c>
      <c r="Q353" s="346" t="s">
        <v>50</v>
      </c>
      <c r="R353" s="346" t="s">
        <v>1564</v>
      </c>
      <c r="S353" s="524"/>
      <c r="T353" s="524"/>
      <c r="U353" s="524"/>
      <c r="V353" s="352" t="s">
        <v>1652</v>
      </c>
      <c r="W353" s="346" t="s">
        <v>45</v>
      </c>
      <c r="X353" s="524"/>
      <c r="Y353" s="524"/>
      <c r="Z353" s="524"/>
      <c r="AA353" s="524"/>
      <c r="AB353" s="524"/>
      <c r="AC353" s="545"/>
      <c r="AD353" s="466"/>
      <c r="AE353" s="466"/>
    </row>
    <row r="354" spans="1:31" ht="46.5" customHeight="1" x14ac:dyDescent="0.25">
      <c r="A354" s="532"/>
      <c r="B354" s="532"/>
      <c r="C354" s="532"/>
      <c r="D354" s="494"/>
      <c r="E354" s="494"/>
      <c r="F354" s="494"/>
      <c r="G354" s="524"/>
      <c r="H354" s="68" t="s">
        <v>2160</v>
      </c>
      <c r="I354" s="346" t="s">
        <v>1984</v>
      </c>
      <c r="J354" s="101">
        <v>0.3</v>
      </c>
      <c r="K354" s="33">
        <v>44576</v>
      </c>
      <c r="L354" s="33">
        <v>44925</v>
      </c>
      <c r="M354" s="351">
        <v>0.25</v>
      </c>
      <c r="N354" s="351">
        <v>0.5</v>
      </c>
      <c r="O354" s="34">
        <v>0.75</v>
      </c>
      <c r="P354" s="34">
        <v>1</v>
      </c>
      <c r="Q354" s="346" t="s">
        <v>50</v>
      </c>
      <c r="R354" s="346" t="s">
        <v>1564</v>
      </c>
      <c r="S354" s="524"/>
      <c r="T354" s="524"/>
      <c r="U354" s="524"/>
      <c r="V354" s="352" t="s">
        <v>1652</v>
      </c>
      <c r="W354" s="346" t="s">
        <v>45</v>
      </c>
      <c r="X354" s="524"/>
      <c r="Y354" s="524"/>
      <c r="Z354" s="524"/>
      <c r="AA354" s="524"/>
      <c r="AB354" s="524"/>
      <c r="AC354" s="545"/>
      <c r="AD354" s="466"/>
      <c r="AE354" s="466"/>
    </row>
    <row r="355" spans="1:31" ht="93.75" customHeight="1" x14ac:dyDescent="0.25">
      <c r="A355" s="354" t="s">
        <v>1288</v>
      </c>
      <c r="B355" s="354" t="s">
        <v>1488</v>
      </c>
      <c r="C355" s="354" t="s">
        <v>2058</v>
      </c>
      <c r="D355" s="346" t="s">
        <v>1985</v>
      </c>
      <c r="E355" s="346" t="s">
        <v>2231</v>
      </c>
      <c r="F355" s="346" t="s">
        <v>1985</v>
      </c>
      <c r="G355" s="352" t="s">
        <v>1882</v>
      </c>
      <c r="H355" s="68" t="s">
        <v>2162</v>
      </c>
      <c r="I355" s="346" t="s">
        <v>2164</v>
      </c>
      <c r="J355" s="101">
        <v>1</v>
      </c>
      <c r="K355" s="33">
        <v>44562</v>
      </c>
      <c r="L355" s="33">
        <v>44665</v>
      </c>
      <c r="M355" s="351">
        <v>0.8</v>
      </c>
      <c r="N355" s="351">
        <v>1</v>
      </c>
      <c r="O355" s="34">
        <v>1</v>
      </c>
      <c r="P355" s="34">
        <v>1</v>
      </c>
      <c r="Q355" s="346" t="s">
        <v>50</v>
      </c>
      <c r="R355" s="346" t="s">
        <v>1564</v>
      </c>
      <c r="S355" s="352" t="s">
        <v>2232</v>
      </c>
      <c r="T355" s="352" t="s">
        <v>40</v>
      </c>
      <c r="U355" s="352" t="s">
        <v>40</v>
      </c>
      <c r="V355" s="346" t="s">
        <v>1652</v>
      </c>
      <c r="W355" s="346" t="s">
        <v>65</v>
      </c>
      <c r="X355" s="352" t="s">
        <v>1432</v>
      </c>
      <c r="Y355" s="352" t="s">
        <v>1884</v>
      </c>
      <c r="Z355" s="352" t="s">
        <v>1548</v>
      </c>
      <c r="AA355" s="352" t="s">
        <v>1885</v>
      </c>
      <c r="AB355" s="352" t="s">
        <v>1897</v>
      </c>
      <c r="AC355" s="358" t="s">
        <v>1986</v>
      </c>
      <c r="AD355" s="332">
        <v>49800000</v>
      </c>
      <c r="AE355" s="267">
        <v>10929010.75</v>
      </c>
    </row>
    <row r="356" spans="1:31" ht="93.75" customHeight="1" x14ac:dyDescent="0.25">
      <c r="A356" s="368" t="s">
        <v>1288</v>
      </c>
      <c r="B356" s="368" t="s">
        <v>1488</v>
      </c>
      <c r="C356" s="368" t="s">
        <v>2059</v>
      </c>
      <c r="D356" s="369" t="s">
        <v>4150</v>
      </c>
      <c r="E356" s="369" t="s">
        <v>2231</v>
      </c>
      <c r="F356" s="369" t="s">
        <v>2166</v>
      </c>
      <c r="G356" s="366" t="s">
        <v>1882</v>
      </c>
      <c r="H356" s="303" t="s">
        <v>2163</v>
      </c>
      <c r="I356" s="369" t="s">
        <v>2165</v>
      </c>
      <c r="J356" s="304">
        <v>1</v>
      </c>
      <c r="K356" s="300">
        <v>44562</v>
      </c>
      <c r="L356" s="300">
        <v>44925</v>
      </c>
      <c r="M356" s="355">
        <v>0.25</v>
      </c>
      <c r="N356" s="355">
        <v>0.5</v>
      </c>
      <c r="O356" s="305">
        <v>0.75</v>
      </c>
      <c r="P356" s="305">
        <v>1</v>
      </c>
      <c r="Q356" s="369" t="s">
        <v>50</v>
      </c>
      <c r="R356" s="369" t="s">
        <v>1564</v>
      </c>
      <c r="S356" s="366" t="s">
        <v>2232</v>
      </c>
      <c r="T356" s="366" t="s">
        <v>40</v>
      </c>
      <c r="U356" s="366" t="s">
        <v>40</v>
      </c>
      <c r="V356" s="369" t="s">
        <v>1652</v>
      </c>
      <c r="W356" s="369" t="s">
        <v>1964</v>
      </c>
      <c r="X356" s="366" t="s">
        <v>1432</v>
      </c>
      <c r="Y356" s="366" t="s">
        <v>1884</v>
      </c>
      <c r="Z356" s="366" t="s">
        <v>1548</v>
      </c>
      <c r="AA356" s="366" t="s">
        <v>1885</v>
      </c>
      <c r="AB356" s="366" t="s">
        <v>1897</v>
      </c>
      <c r="AC356" s="367" t="s">
        <v>1986</v>
      </c>
      <c r="AD356" s="342">
        <v>48160000</v>
      </c>
      <c r="AE356" s="306">
        <v>12621061.65</v>
      </c>
    </row>
    <row r="357" spans="1:31" ht="53.25" customHeight="1" x14ac:dyDescent="0.25">
      <c r="A357" s="532" t="s">
        <v>1288</v>
      </c>
      <c r="B357" s="532" t="s">
        <v>1488</v>
      </c>
      <c r="C357" s="532" t="s">
        <v>2060</v>
      </c>
      <c r="D357" s="494" t="s">
        <v>1987</v>
      </c>
      <c r="E357" s="494" t="s">
        <v>2231</v>
      </c>
      <c r="F357" s="494" t="s">
        <v>1987</v>
      </c>
      <c r="G357" s="524" t="s">
        <v>1882</v>
      </c>
      <c r="H357" s="68" t="s">
        <v>2167</v>
      </c>
      <c r="I357" s="346" t="s">
        <v>1883</v>
      </c>
      <c r="J357" s="101">
        <v>0.1</v>
      </c>
      <c r="K357" s="33">
        <v>44565</v>
      </c>
      <c r="L357" s="33">
        <v>44926</v>
      </c>
      <c r="M357" s="351">
        <v>0.25</v>
      </c>
      <c r="N357" s="351">
        <v>0.5</v>
      </c>
      <c r="O357" s="34">
        <v>0.75</v>
      </c>
      <c r="P357" s="34">
        <v>1</v>
      </c>
      <c r="Q357" s="346" t="s">
        <v>50</v>
      </c>
      <c r="R357" s="346" t="s">
        <v>1564</v>
      </c>
      <c r="S357" s="524" t="s">
        <v>2232</v>
      </c>
      <c r="T357" s="524" t="s">
        <v>40</v>
      </c>
      <c r="U357" s="524" t="s">
        <v>40</v>
      </c>
      <c r="V357" s="352" t="s">
        <v>1652</v>
      </c>
      <c r="W357" s="346" t="s">
        <v>1964</v>
      </c>
      <c r="X357" s="524" t="s">
        <v>1432</v>
      </c>
      <c r="Y357" s="524" t="s">
        <v>1884</v>
      </c>
      <c r="Z357" s="524" t="s">
        <v>1548</v>
      </c>
      <c r="AA357" s="524" t="s">
        <v>1885</v>
      </c>
      <c r="AB357" s="524" t="s">
        <v>1897</v>
      </c>
      <c r="AC357" s="545" t="s">
        <v>1986</v>
      </c>
      <c r="AD357" s="466">
        <v>346476800</v>
      </c>
      <c r="AE357" s="466">
        <v>21003742.5</v>
      </c>
    </row>
    <row r="358" spans="1:31" ht="36" customHeight="1" x14ac:dyDescent="0.25">
      <c r="A358" s="532"/>
      <c r="B358" s="532"/>
      <c r="C358" s="532"/>
      <c r="D358" s="494"/>
      <c r="E358" s="494"/>
      <c r="F358" s="494"/>
      <c r="G358" s="524"/>
      <c r="H358" s="68" t="s">
        <v>2168</v>
      </c>
      <c r="I358" s="346" t="s">
        <v>1988</v>
      </c>
      <c r="J358" s="101">
        <v>0.1</v>
      </c>
      <c r="K358" s="33">
        <v>44565</v>
      </c>
      <c r="L358" s="33">
        <v>44926</v>
      </c>
      <c r="M358" s="351">
        <v>0.25</v>
      </c>
      <c r="N358" s="351">
        <v>0.5</v>
      </c>
      <c r="O358" s="34">
        <v>0.75</v>
      </c>
      <c r="P358" s="34">
        <v>1</v>
      </c>
      <c r="Q358" s="346" t="s">
        <v>50</v>
      </c>
      <c r="R358" s="346" t="s">
        <v>1564</v>
      </c>
      <c r="S358" s="524"/>
      <c r="T358" s="524"/>
      <c r="U358" s="524"/>
      <c r="V358" s="352" t="s">
        <v>1652</v>
      </c>
      <c r="W358" s="346" t="s">
        <v>56</v>
      </c>
      <c r="X358" s="524"/>
      <c r="Y358" s="524"/>
      <c r="Z358" s="524"/>
      <c r="AA358" s="524"/>
      <c r="AB358" s="524"/>
      <c r="AC358" s="545"/>
      <c r="AD358" s="466"/>
      <c r="AE358" s="466"/>
    </row>
    <row r="359" spans="1:31" ht="40.5" customHeight="1" x14ac:dyDescent="0.25">
      <c r="A359" s="532"/>
      <c r="B359" s="532"/>
      <c r="C359" s="532"/>
      <c r="D359" s="494"/>
      <c r="E359" s="494"/>
      <c r="F359" s="494"/>
      <c r="G359" s="524"/>
      <c r="H359" s="68" t="s">
        <v>2169</v>
      </c>
      <c r="I359" s="346" t="s">
        <v>1888</v>
      </c>
      <c r="J359" s="101">
        <v>0.2</v>
      </c>
      <c r="K359" s="33">
        <v>44565</v>
      </c>
      <c r="L359" s="33">
        <v>44926</v>
      </c>
      <c r="M359" s="351">
        <v>0.25</v>
      </c>
      <c r="N359" s="351">
        <v>0.5</v>
      </c>
      <c r="O359" s="34">
        <v>0.75</v>
      </c>
      <c r="P359" s="34">
        <v>1</v>
      </c>
      <c r="Q359" s="346" t="s">
        <v>50</v>
      </c>
      <c r="R359" s="346" t="s">
        <v>1564</v>
      </c>
      <c r="S359" s="524"/>
      <c r="T359" s="524"/>
      <c r="U359" s="524"/>
      <c r="V359" s="352" t="s">
        <v>1652</v>
      </c>
      <c r="W359" s="346" t="s">
        <v>54</v>
      </c>
      <c r="X359" s="524"/>
      <c r="Y359" s="524"/>
      <c r="Z359" s="524"/>
      <c r="AA359" s="524"/>
      <c r="AB359" s="524"/>
      <c r="AC359" s="545"/>
      <c r="AD359" s="466"/>
      <c r="AE359" s="466"/>
    </row>
    <row r="360" spans="1:31" ht="36" customHeight="1" x14ac:dyDescent="0.25">
      <c r="A360" s="532"/>
      <c r="B360" s="532"/>
      <c r="C360" s="532"/>
      <c r="D360" s="494"/>
      <c r="E360" s="494"/>
      <c r="F360" s="494"/>
      <c r="G360" s="524"/>
      <c r="H360" s="68" t="s">
        <v>2170</v>
      </c>
      <c r="I360" s="346" t="s">
        <v>1889</v>
      </c>
      <c r="J360" s="101">
        <v>0.2</v>
      </c>
      <c r="K360" s="33">
        <v>44565</v>
      </c>
      <c r="L360" s="33">
        <v>44926</v>
      </c>
      <c r="M360" s="351">
        <v>0.25</v>
      </c>
      <c r="N360" s="351">
        <v>0.5</v>
      </c>
      <c r="O360" s="34">
        <v>0.75</v>
      </c>
      <c r="P360" s="34">
        <v>1</v>
      </c>
      <c r="Q360" s="346" t="s">
        <v>50</v>
      </c>
      <c r="R360" s="346" t="s">
        <v>1564</v>
      </c>
      <c r="S360" s="524"/>
      <c r="T360" s="524"/>
      <c r="U360" s="524"/>
      <c r="V360" s="352" t="s">
        <v>1652</v>
      </c>
      <c r="W360" s="346" t="s">
        <v>65</v>
      </c>
      <c r="X360" s="524"/>
      <c r="Y360" s="524"/>
      <c r="Z360" s="524"/>
      <c r="AA360" s="524"/>
      <c r="AB360" s="524"/>
      <c r="AC360" s="545"/>
      <c r="AD360" s="466"/>
      <c r="AE360" s="466"/>
    </row>
    <row r="361" spans="1:31" ht="36" customHeight="1" x14ac:dyDescent="0.25">
      <c r="A361" s="532"/>
      <c r="B361" s="532"/>
      <c r="C361" s="532"/>
      <c r="D361" s="494"/>
      <c r="E361" s="494"/>
      <c r="F361" s="494"/>
      <c r="G361" s="524"/>
      <c r="H361" s="68" t="s">
        <v>2171</v>
      </c>
      <c r="I361" s="346" t="s">
        <v>1989</v>
      </c>
      <c r="J361" s="101">
        <v>0.4</v>
      </c>
      <c r="K361" s="33">
        <v>44565</v>
      </c>
      <c r="L361" s="33">
        <v>44926</v>
      </c>
      <c r="M361" s="351">
        <v>0.25</v>
      </c>
      <c r="N361" s="351">
        <v>0.5</v>
      </c>
      <c r="O361" s="34">
        <v>0.75</v>
      </c>
      <c r="P361" s="34">
        <v>1</v>
      </c>
      <c r="Q361" s="346" t="s">
        <v>50</v>
      </c>
      <c r="R361" s="346" t="s">
        <v>1564</v>
      </c>
      <c r="S361" s="524"/>
      <c r="T361" s="524"/>
      <c r="U361" s="524"/>
      <c r="V361" s="352" t="s">
        <v>1652</v>
      </c>
      <c r="W361" s="346" t="s">
        <v>45</v>
      </c>
      <c r="X361" s="524"/>
      <c r="Y361" s="524"/>
      <c r="Z361" s="524"/>
      <c r="AA361" s="524"/>
      <c r="AB361" s="524"/>
      <c r="AC361" s="545"/>
      <c r="AD361" s="466"/>
      <c r="AE361" s="466"/>
    </row>
    <row r="362" spans="1:31" ht="49.5" customHeight="1" x14ac:dyDescent="0.25">
      <c r="A362" s="532" t="s">
        <v>1288</v>
      </c>
      <c r="B362" s="532" t="s">
        <v>1488</v>
      </c>
      <c r="C362" s="532" t="s">
        <v>2061</v>
      </c>
      <c r="D362" s="494" t="s">
        <v>1990</v>
      </c>
      <c r="E362" s="494" t="s">
        <v>2231</v>
      </c>
      <c r="F362" s="494" t="s">
        <v>1990</v>
      </c>
      <c r="G362" s="524" t="s">
        <v>1882</v>
      </c>
      <c r="H362" s="68" t="s">
        <v>2172</v>
      </c>
      <c r="I362" s="346" t="s">
        <v>1883</v>
      </c>
      <c r="J362" s="101">
        <v>0.1</v>
      </c>
      <c r="K362" s="33">
        <v>44565</v>
      </c>
      <c r="L362" s="33">
        <v>44926</v>
      </c>
      <c r="M362" s="351">
        <v>0.25</v>
      </c>
      <c r="N362" s="351">
        <v>0.5</v>
      </c>
      <c r="O362" s="34">
        <v>0.75</v>
      </c>
      <c r="P362" s="34">
        <v>1</v>
      </c>
      <c r="Q362" s="346" t="s">
        <v>50</v>
      </c>
      <c r="R362" s="346" t="s">
        <v>1564</v>
      </c>
      <c r="S362" s="524" t="s">
        <v>2232</v>
      </c>
      <c r="T362" s="524" t="s">
        <v>40</v>
      </c>
      <c r="U362" s="524" t="s">
        <v>40</v>
      </c>
      <c r="V362" s="352" t="s">
        <v>1652</v>
      </c>
      <c r="W362" s="346" t="s">
        <v>1964</v>
      </c>
      <c r="X362" s="524" t="s">
        <v>1432</v>
      </c>
      <c r="Y362" s="524" t="s">
        <v>1884</v>
      </c>
      <c r="Z362" s="524" t="s">
        <v>1548</v>
      </c>
      <c r="AA362" s="524" t="s">
        <v>1885</v>
      </c>
      <c r="AB362" s="524" t="s">
        <v>1897</v>
      </c>
      <c r="AC362" s="545" t="s">
        <v>1986</v>
      </c>
      <c r="AD362" s="466">
        <v>154800000</v>
      </c>
      <c r="AE362" s="466">
        <v>17107287</v>
      </c>
    </row>
    <row r="363" spans="1:31" ht="30.75" customHeight="1" x14ac:dyDescent="0.25">
      <c r="A363" s="532"/>
      <c r="B363" s="532"/>
      <c r="C363" s="532"/>
      <c r="D363" s="494"/>
      <c r="E363" s="494"/>
      <c r="F363" s="494"/>
      <c r="G363" s="524"/>
      <c r="H363" s="68" t="s">
        <v>2173</v>
      </c>
      <c r="I363" s="346" t="s">
        <v>1988</v>
      </c>
      <c r="J363" s="101">
        <v>0.1</v>
      </c>
      <c r="K363" s="33">
        <v>44565</v>
      </c>
      <c r="L363" s="33">
        <v>44926</v>
      </c>
      <c r="M363" s="351">
        <v>0.25</v>
      </c>
      <c r="N363" s="351">
        <v>0.5</v>
      </c>
      <c r="O363" s="34">
        <v>0.75</v>
      </c>
      <c r="P363" s="34">
        <v>1</v>
      </c>
      <c r="Q363" s="346" t="s">
        <v>50</v>
      </c>
      <c r="R363" s="346" t="s">
        <v>1564</v>
      </c>
      <c r="S363" s="524"/>
      <c r="T363" s="524"/>
      <c r="U363" s="524"/>
      <c r="V363" s="352" t="s">
        <v>1652</v>
      </c>
      <c r="W363" s="346" t="s">
        <v>56</v>
      </c>
      <c r="X363" s="524"/>
      <c r="Y363" s="524"/>
      <c r="Z363" s="524"/>
      <c r="AA363" s="524"/>
      <c r="AB363" s="524"/>
      <c r="AC363" s="545"/>
      <c r="AD363" s="466"/>
      <c r="AE363" s="466"/>
    </row>
    <row r="364" spans="1:31" ht="42" customHeight="1" x14ac:dyDescent="0.25">
      <c r="A364" s="532"/>
      <c r="B364" s="532"/>
      <c r="C364" s="532"/>
      <c r="D364" s="494"/>
      <c r="E364" s="494"/>
      <c r="F364" s="494"/>
      <c r="G364" s="524"/>
      <c r="H364" s="68" t="s">
        <v>2174</v>
      </c>
      <c r="I364" s="346" t="s">
        <v>1888</v>
      </c>
      <c r="J364" s="101">
        <v>0.2</v>
      </c>
      <c r="K364" s="33">
        <v>44565</v>
      </c>
      <c r="L364" s="33">
        <v>44926</v>
      </c>
      <c r="M364" s="351">
        <v>0.25</v>
      </c>
      <c r="N364" s="351">
        <v>0.5</v>
      </c>
      <c r="O364" s="34">
        <v>0.75</v>
      </c>
      <c r="P364" s="34">
        <v>1</v>
      </c>
      <c r="Q364" s="346" t="s">
        <v>50</v>
      </c>
      <c r="R364" s="346" t="s">
        <v>1564</v>
      </c>
      <c r="S364" s="524"/>
      <c r="T364" s="524"/>
      <c r="U364" s="524"/>
      <c r="V364" s="352" t="s">
        <v>1652</v>
      </c>
      <c r="W364" s="346" t="s">
        <v>54</v>
      </c>
      <c r="X364" s="524"/>
      <c r="Y364" s="524"/>
      <c r="Z364" s="524"/>
      <c r="AA364" s="524"/>
      <c r="AB364" s="524"/>
      <c r="AC364" s="545"/>
      <c r="AD364" s="466"/>
      <c r="AE364" s="466"/>
    </row>
    <row r="365" spans="1:31" ht="28.5" customHeight="1" x14ac:dyDescent="0.25">
      <c r="A365" s="532"/>
      <c r="B365" s="532"/>
      <c r="C365" s="532"/>
      <c r="D365" s="494"/>
      <c r="E365" s="494"/>
      <c r="F365" s="494"/>
      <c r="G365" s="524"/>
      <c r="H365" s="68" t="s">
        <v>2175</v>
      </c>
      <c r="I365" s="346" t="s">
        <v>1889</v>
      </c>
      <c r="J365" s="101">
        <v>0.3</v>
      </c>
      <c r="K365" s="33">
        <v>44565</v>
      </c>
      <c r="L365" s="33">
        <v>44926</v>
      </c>
      <c r="M365" s="351">
        <v>0.25</v>
      </c>
      <c r="N365" s="351">
        <v>0.5</v>
      </c>
      <c r="O365" s="34">
        <v>0.75</v>
      </c>
      <c r="P365" s="34">
        <v>1</v>
      </c>
      <c r="Q365" s="346" t="s">
        <v>50</v>
      </c>
      <c r="R365" s="346" t="s">
        <v>1564</v>
      </c>
      <c r="S365" s="524"/>
      <c r="T365" s="524"/>
      <c r="U365" s="524"/>
      <c r="V365" s="352" t="s">
        <v>1652</v>
      </c>
      <c r="W365" s="346" t="s">
        <v>65</v>
      </c>
      <c r="X365" s="524"/>
      <c r="Y365" s="524"/>
      <c r="Z365" s="524"/>
      <c r="AA365" s="524"/>
      <c r="AB365" s="524"/>
      <c r="AC365" s="545"/>
      <c r="AD365" s="466"/>
      <c r="AE365" s="466"/>
    </row>
    <row r="366" spans="1:31" ht="28.5" customHeight="1" x14ac:dyDescent="0.25">
      <c r="A366" s="532"/>
      <c r="B366" s="532"/>
      <c r="C366" s="532"/>
      <c r="D366" s="494"/>
      <c r="E366" s="494"/>
      <c r="F366" s="494"/>
      <c r="G366" s="524"/>
      <c r="H366" s="68" t="s">
        <v>2176</v>
      </c>
      <c r="I366" s="346" t="s">
        <v>1989</v>
      </c>
      <c r="J366" s="101">
        <v>0.3</v>
      </c>
      <c r="K366" s="33">
        <v>44565</v>
      </c>
      <c r="L366" s="33">
        <v>44926</v>
      </c>
      <c r="M366" s="351">
        <v>0.25</v>
      </c>
      <c r="N366" s="351">
        <v>0.5</v>
      </c>
      <c r="O366" s="34">
        <v>0.75</v>
      </c>
      <c r="P366" s="34">
        <v>1</v>
      </c>
      <c r="Q366" s="346" t="s">
        <v>50</v>
      </c>
      <c r="R366" s="346" t="s">
        <v>1564</v>
      </c>
      <c r="S366" s="524"/>
      <c r="T366" s="524"/>
      <c r="U366" s="524"/>
      <c r="V366" s="352" t="s">
        <v>1652</v>
      </c>
      <c r="W366" s="346" t="s">
        <v>45</v>
      </c>
      <c r="X366" s="524"/>
      <c r="Y366" s="524"/>
      <c r="Z366" s="524"/>
      <c r="AA366" s="524"/>
      <c r="AB366" s="524"/>
      <c r="AC366" s="545"/>
      <c r="AD366" s="466"/>
      <c r="AE366" s="466"/>
    </row>
    <row r="367" spans="1:31" ht="45.75" customHeight="1" x14ac:dyDescent="0.25">
      <c r="A367" s="532" t="s">
        <v>1288</v>
      </c>
      <c r="B367" s="532" t="s">
        <v>1488</v>
      </c>
      <c r="C367" s="532" t="s">
        <v>2062</v>
      </c>
      <c r="D367" s="494" t="s">
        <v>1991</v>
      </c>
      <c r="E367" s="494" t="s">
        <v>2231</v>
      </c>
      <c r="F367" s="494" t="s">
        <v>1991</v>
      </c>
      <c r="G367" s="524" t="s">
        <v>1882</v>
      </c>
      <c r="H367" s="68" t="s">
        <v>2177</v>
      </c>
      <c r="I367" s="346" t="s">
        <v>1992</v>
      </c>
      <c r="J367" s="101">
        <v>0.1</v>
      </c>
      <c r="K367" s="33">
        <v>44562</v>
      </c>
      <c r="L367" s="33">
        <v>44926</v>
      </c>
      <c r="M367" s="351">
        <v>0.25</v>
      </c>
      <c r="N367" s="351">
        <v>0.5</v>
      </c>
      <c r="O367" s="34">
        <v>0.75</v>
      </c>
      <c r="P367" s="34">
        <v>1</v>
      </c>
      <c r="Q367" s="346" t="s">
        <v>50</v>
      </c>
      <c r="R367" s="346" t="s">
        <v>1564</v>
      </c>
      <c r="S367" s="524" t="s">
        <v>2232</v>
      </c>
      <c r="T367" s="524" t="s">
        <v>40</v>
      </c>
      <c r="U367" s="524" t="s">
        <v>40</v>
      </c>
      <c r="V367" s="352" t="s">
        <v>1652</v>
      </c>
      <c r="W367" s="346" t="s">
        <v>1964</v>
      </c>
      <c r="X367" s="524" t="s">
        <v>1432</v>
      </c>
      <c r="Y367" s="524" t="s">
        <v>1526</v>
      </c>
      <c r="Z367" s="524" t="s">
        <v>1548</v>
      </c>
      <c r="AA367" s="524" t="s">
        <v>1993</v>
      </c>
      <c r="AB367" s="524" t="s">
        <v>1285</v>
      </c>
      <c r="AC367" s="545" t="s">
        <v>1994</v>
      </c>
      <c r="AD367" s="466">
        <v>186500000</v>
      </c>
      <c r="AE367" s="466">
        <v>11392404.5</v>
      </c>
    </row>
    <row r="368" spans="1:31" ht="45.75" customHeight="1" x14ac:dyDescent="0.25">
      <c r="A368" s="532"/>
      <c r="B368" s="532"/>
      <c r="C368" s="532"/>
      <c r="D368" s="494"/>
      <c r="E368" s="494"/>
      <c r="F368" s="494"/>
      <c r="G368" s="524"/>
      <c r="H368" s="68" t="s">
        <v>2178</v>
      </c>
      <c r="I368" s="346" t="s">
        <v>1995</v>
      </c>
      <c r="J368" s="101">
        <v>0.15</v>
      </c>
      <c r="K368" s="33">
        <v>44621</v>
      </c>
      <c r="L368" s="33" t="s">
        <v>1996</v>
      </c>
      <c r="M368" s="351">
        <v>0.3</v>
      </c>
      <c r="N368" s="351">
        <v>1</v>
      </c>
      <c r="O368" s="34">
        <v>1</v>
      </c>
      <c r="P368" s="34">
        <v>1</v>
      </c>
      <c r="Q368" s="346" t="s">
        <v>50</v>
      </c>
      <c r="R368" s="346" t="s">
        <v>1564</v>
      </c>
      <c r="S368" s="524"/>
      <c r="T368" s="524"/>
      <c r="U368" s="524"/>
      <c r="V368" s="352" t="s">
        <v>1652</v>
      </c>
      <c r="W368" s="346" t="s">
        <v>1964</v>
      </c>
      <c r="X368" s="524"/>
      <c r="Y368" s="524"/>
      <c r="Z368" s="524"/>
      <c r="AA368" s="524"/>
      <c r="AB368" s="524"/>
      <c r="AC368" s="545"/>
      <c r="AD368" s="466"/>
      <c r="AE368" s="466"/>
    </row>
    <row r="369" spans="1:31" ht="45.75" customHeight="1" x14ac:dyDescent="0.25">
      <c r="A369" s="532"/>
      <c r="B369" s="532"/>
      <c r="C369" s="532"/>
      <c r="D369" s="494"/>
      <c r="E369" s="494"/>
      <c r="F369" s="494"/>
      <c r="G369" s="524"/>
      <c r="H369" s="68" t="s">
        <v>2179</v>
      </c>
      <c r="I369" s="346" t="s">
        <v>1997</v>
      </c>
      <c r="J369" s="101">
        <v>0.1</v>
      </c>
      <c r="K369" s="33">
        <v>44562</v>
      </c>
      <c r="L369" s="33">
        <v>44926</v>
      </c>
      <c r="M369" s="351">
        <v>0.25</v>
      </c>
      <c r="N369" s="351">
        <v>0.5</v>
      </c>
      <c r="O369" s="34">
        <v>0.75</v>
      </c>
      <c r="P369" s="34">
        <v>1</v>
      </c>
      <c r="Q369" s="346" t="s">
        <v>50</v>
      </c>
      <c r="R369" s="346" t="s">
        <v>1564</v>
      </c>
      <c r="S369" s="524"/>
      <c r="T369" s="524"/>
      <c r="U369" s="524"/>
      <c r="V369" s="352" t="s">
        <v>1652</v>
      </c>
      <c r="W369" s="346" t="s">
        <v>56</v>
      </c>
      <c r="X369" s="524"/>
      <c r="Y369" s="524"/>
      <c r="Z369" s="524"/>
      <c r="AA369" s="524"/>
      <c r="AB369" s="524"/>
      <c r="AC369" s="545"/>
      <c r="AD369" s="466"/>
      <c r="AE369" s="466"/>
    </row>
    <row r="370" spans="1:31" ht="45.75" customHeight="1" x14ac:dyDescent="0.25">
      <c r="A370" s="532"/>
      <c r="B370" s="532"/>
      <c r="C370" s="532"/>
      <c r="D370" s="494"/>
      <c r="E370" s="494"/>
      <c r="F370" s="494"/>
      <c r="G370" s="524"/>
      <c r="H370" s="68" t="s">
        <v>2180</v>
      </c>
      <c r="I370" s="346" t="s">
        <v>1998</v>
      </c>
      <c r="J370" s="101">
        <v>0.1</v>
      </c>
      <c r="K370" s="33">
        <v>44593</v>
      </c>
      <c r="L370" s="33">
        <v>44926</v>
      </c>
      <c r="M370" s="351">
        <v>0.25</v>
      </c>
      <c r="N370" s="351">
        <v>0.5</v>
      </c>
      <c r="O370" s="34">
        <v>0.75</v>
      </c>
      <c r="P370" s="34">
        <v>1</v>
      </c>
      <c r="Q370" s="346" t="s">
        <v>50</v>
      </c>
      <c r="R370" s="346" t="s">
        <v>1564</v>
      </c>
      <c r="S370" s="524"/>
      <c r="T370" s="524"/>
      <c r="U370" s="524"/>
      <c r="V370" s="352" t="s">
        <v>1652</v>
      </c>
      <c r="W370" s="346" t="s">
        <v>54</v>
      </c>
      <c r="X370" s="524"/>
      <c r="Y370" s="524"/>
      <c r="Z370" s="524"/>
      <c r="AA370" s="524"/>
      <c r="AB370" s="524"/>
      <c r="AC370" s="545"/>
      <c r="AD370" s="466"/>
      <c r="AE370" s="466"/>
    </row>
    <row r="371" spans="1:31" ht="45.75" customHeight="1" x14ac:dyDescent="0.25">
      <c r="A371" s="532"/>
      <c r="B371" s="532"/>
      <c r="C371" s="532"/>
      <c r="D371" s="494"/>
      <c r="E371" s="494"/>
      <c r="F371" s="494"/>
      <c r="G371" s="524"/>
      <c r="H371" s="68" t="s">
        <v>2181</v>
      </c>
      <c r="I371" s="346" t="s">
        <v>1999</v>
      </c>
      <c r="J371" s="101">
        <v>0.15</v>
      </c>
      <c r="K371" s="33">
        <v>44562</v>
      </c>
      <c r="L371" s="33">
        <v>44926</v>
      </c>
      <c r="M371" s="351">
        <v>0.25</v>
      </c>
      <c r="N371" s="351">
        <v>0.5</v>
      </c>
      <c r="O371" s="34">
        <v>0.75</v>
      </c>
      <c r="P371" s="34">
        <v>1</v>
      </c>
      <c r="Q371" s="346" t="s">
        <v>50</v>
      </c>
      <c r="R371" s="346" t="s">
        <v>1564</v>
      </c>
      <c r="S371" s="524"/>
      <c r="T371" s="524"/>
      <c r="U371" s="524"/>
      <c r="V371" s="352" t="s">
        <v>1652</v>
      </c>
      <c r="W371" s="346" t="s">
        <v>54</v>
      </c>
      <c r="X371" s="524"/>
      <c r="Y371" s="524"/>
      <c r="Z371" s="524"/>
      <c r="AA371" s="524"/>
      <c r="AB371" s="524"/>
      <c r="AC371" s="545"/>
      <c r="AD371" s="466"/>
      <c r="AE371" s="466"/>
    </row>
    <row r="372" spans="1:31" ht="45.75" customHeight="1" x14ac:dyDescent="0.25">
      <c r="A372" s="532"/>
      <c r="B372" s="532"/>
      <c r="C372" s="532"/>
      <c r="D372" s="494"/>
      <c r="E372" s="494"/>
      <c r="F372" s="494"/>
      <c r="G372" s="524"/>
      <c r="H372" s="68" t="s">
        <v>2182</v>
      </c>
      <c r="I372" s="346" t="s">
        <v>2000</v>
      </c>
      <c r="J372" s="101">
        <v>0.15</v>
      </c>
      <c r="K372" s="33">
        <v>44562</v>
      </c>
      <c r="L372" s="33">
        <v>44926</v>
      </c>
      <c r="M372" s="351">
        <v>0.25</v>
      </c>
      <c r="N372" s="351">
        <v>0.5</v>
      </c>
      <c r="O372" s="34">
        <v>0.75</v>
      </c>
      <c r="P372" s="34">
        <v>1</v>
      </c>
      <c r="Q372" s="346" t="s">
        <v>50</v>
      </c>
      <c r="R372" s="346" t="s">
        <v>1564</v>
      </c>
      <c r="S372" s="524"/>
      <c r="T372" s="524"/>
      <c r="U372" s="524"/>
      <c r="V372" s="352" t="s">
        <v>1652</v>
      </c>
      <c r="W372" s="346" t="s">
        <v>65</v>
      </c>
      <c r="X372" s="524"/>
      <c r="Y372" s="524"/>
      <c r="Z372" s="524"/>
      <c r="AA372" s="524"/>
      <c r="AB372" s="524"/>
      <c r="AC372" s="545"/>
      <c r="AD372" s="466"/>
      <c r="AE372" s="466"/>
    </row>
    <row r="373" spans="1:31" ht="45.75" customHeight="1" x14ac:dyDescent="0.25">
      <c r="A373" s="532"/>
      <c r="B373" s="532"/>
      <c r="C373" s="532"/>
      <c r="D373" s="494"/>
      <c r="E373" s="494"/>
      <c r="F373" s="494"/>
      <c r="G373" s="524"/>
      <c r="H373" s="68" t="s">
        <v>2183</v>
      </c>
      <c r="I373" s="346" t="s">
        <v>2001</v>
      </c>
      <c r="J373" s="101">
        <v>0.25</v>
      </c>
      <c r="K373" s="33">
        <v>44562</v>
      </c>
      <c r="L373" s="33">
        <v>44926</v>
      </c>
      <c r="M373" s="351">
        <v>0.25</v>
      </c>
      <c r="N373" s="351">
        <v>0.5</v>
      </c>
      <c r="O373" s="34">
        <v>0.75</v>
      </c>
      <c r="P373" s="34">
        <v>1</v>
      </c>
      <c r="Q373" s="346" t="s">
        <v>50</v>
      </c>
      <c r="R373" s="346" t="s">
        <v>1564</v>
      </c>
      <c r="S373" s="524"/>
      <c r="T373" s="524"/>
      <c r="U373" s="524"/>
      <c r="V373" s="352" t="s">
        <v>1652</v>
      </c>
      <c r="W373" s="346" t="s">
        <v>45</v>
      </c>
      <c r="X373" s="524"/>
      <c r="Y373" s="524"/>
      <c r="Z373" s="524"/>
      <c r="AA373" s="524"/>
      <c r="AB373" s="524"/>
      <c r="AC373" s="545"/>
      <c r="AD373" s="466"/>
      <c r="AE373" s="466"/>
    </row>
    <row r="374" spans="1:31" ht="95.25" customHeight="1" x14ac:dyDescent="0.25">
      <c r="A374" s="354" t="s">
        <v>1288</v>
      </c>
      <c r="B374" s="354" t="s">
        <v>1488</v>
      </c>
      <c r="C374" s="354" t="s">
        <v>2064</v>
      </c>
      <c r="D374" s="346" t="s">
        <v>2007</v>
      </c>
      <c r="E374" s="346" t="s">
        <v>2231</v>
      </c>
      <c r="F374" s="65" t="s">
        <v>2007</v>
      </c>
      <c r="G374" s="352" t="s">
        <v>1882</v>
      </c>
      <c r="H374" s="68" t="s">
        <v>2189</v>
      </c>
      <c r="I374" s="346" t="s">
        <v>2190</v>
      </c>
      <c r="J374" s="101">
        <v>1</v>
      </c>
      <c r="K374" s="33" t="s">
        <v>1972</v>
      </c>
      <c r="L374" s="33">
        <v>44915</v>
      </c>
      <c r="M374" s="351">
        <v>0.25</v>
      </c>
      <c r="N374" s="351">
        <v>0.5</v>
      </c>
      <c r="O374" s="34">
        <v>0.75</v>
      </c>
      <c r="P374" s="34">
        <v>1</v>
      </c>
      <c r="Q374" s="346" t="s">
        <v>50</v>
      </c>
      <c r="R374" s="346" t="s">
        <v>1564</v>
      </c>
      <c r="S374" s="352" t="s">
        <v>2232</v>
      </c>
      <c r="T374" s="352" t="s">
        <v>40</v>
      </c>
      <c r="U374" s="352" t="s">
        <v>40</v>
      </c>
      <c r="V374" s="346" t="s">
        <v>1652</v>
      </c>
      <c r="W374" s="346" t="s">
        <v>45</v>
      </c>
      <c r="X374" s="352" t="s">
        <v>1432</v>
      </c>
      <c r="Y374" s="352" t="s">
        <v>1884</v>
      </c>
      <c r="Z374" s="352" t="s">
        <v>1548</v>
      </c>
      <c r="AA374" s="352" t="s">
        <v>1548</v>
      </c>
      <c r="AB374" s="352" t="s">
        <v>1548</v>
      </c>
      <c r="AC374" s="358"/>
      <c r="AD374" s="332">
        <v>50600000</v>
      </c>
      <c r="AE374" s="267">
        <v>950710.65</v>
      </c>
    </row>
    <row r="375" spans="1:31" ht="38.25" customHeight="1" x14ac:dyDescent="0.25">
      <c r="A375" s="532" t="s">
        <v>1288</v>
      </c>
      <c r="B375" s="532" t="s">
        <v>1488</v>
      </c>
      <c r="C375" s="429" t="s">
        <v>2066</v>
      </c>
      <c r="D375" s="494" t="s">
        <v>2010</v>
      </c>
      <c r="E375" s="494" t="s">
        <v>2231</v>
      </c>
      <c r="F375" s="494" t="s">
        <v>2010</v>
      </c>
      <c r="G375" s="524" t="s">
        <v>1882</v>
      </c>
      <c r="H375" s="68" t="s">
        <v>2195</v>
      </c>
      <c r="I375" s="346" t="s">
        <v>2197</v>
      </c>
      <c r="J375" s="101">
        <v>0.3</v>
      </c>
      <c r="K375" s="33">
        <v>44593</v>
      </c>
      <c r="L375" s="67">
        <v>44711</v>
      </c>
      <c r="M375" s="351">
        <v>0.1</v>
      </c>
      <c r="N375" s="34">
        <v>0.3</v>
      </c>
      <c r="O375" s="34">
        <v>0.5</v>
      </c>
      <c r="P375" s="34">
        <v>1</v>
      </c>
      <c r="Q375" s="346" t="s">
        <v>50</v>
      </c>
      <c r="R375" s="346" t="s">
        <v>1564</v>
      </c>
      <c r="S375" s="524" t="s">
        <v>2232</v>
      </c>
      <c r="T375" s="524" t="s">
        <v>40</v>
      </c>
      <c r="U375" s="524" t="s">
        <v>40</v>
      </c>
      <c r="V375" s="352" t="s">
        <v>1652</v>
      </c>
      <c r="W375" s="346" t="s">
        <v>56</v>
      </c>
      <c r="X375" s="524" t="s">
        <v>1399</v>
      </c>
      <c r="Y375" s="524" t="s">
        <v>2011</v>
      </c>
      <c r="Z375" s="524" t="s">
        <v>1548</v>
      </c>
      <c r="AA375" s="524" t="s">
        <v>2012</v>
      </c>
      <c r="AB375" s="524" t="s">
        <v>1897</v>
      </c>
      <c r="AC375" s="545" t="s">
        <v>2233</v>
      </c>
      <c r="AD375" s="466">
        <v>53664000</v>
      </c>
      <c r="AE375" s="466">
        <v>0</v>
      </c>
    </row>
    <row r="376" spans="1:31" ht="38.25" customHeight="1" x14ac:dyDescent="0.25">
      <c r="A376" s="532"/>
      <c r="B376" s="532"/>
      <c r="C376" s="431"/>
      <c r="D376" s="494"/>
      <c r="E376" s="494"/>
      <c r="F376" s="494"/>
      <c r="G376" s="524"/>
      <c r="H376" s="68" t="s">
        <v>2196</v>
      </c>
      <c r="I376" s="64" t="s">
        <v>2198</v>
      </c>
      <c r="J376" s="101">
        <v>0.7</v>
      </c>
      <c r="K376" s="33">
        <v>44713</v>
      </c>
      <c r="L376" s="67">
        <v>44926</v>
      </c>
      <c r="M376" s="351">
        <v>0</v>
      </c>
      <c r="N376" s="34">
        <v>0.05</v>
      </c>
      <c r="O376" s="34">
        <v>0.4</v>
      </c>
      <c r="P376" s="34">
        <v>1</v>
      </c>
      <c r="Q376" s="346" t="s">
        <v>50</v>
      </c>
      <c r="R376" s="346" t="s">
        <v>1564</v>
      </c>
      <c r="S376" s="524"/>
      <c r="T376" s="524"/>
      <c r="U376" s="524"/>
      <c r="V376" s="352" t="s">
        <v>1652</v>
      </c>
      <c r="W376" s="346" t="s">
        <v>56</v>
      </c>
      <c r="X376" s="524"/>
      <c r="Y376" s="524"/>
      <c r="Z376" s="524"/>
      <c r="AA376" s="524"/>
      <c r="AB376" s="524"/>
      <c r="AC376" s="545"/>
      <c r="AD376" s="466"/>
      <c r="AE376" s="466"/>
    </row>
    <row r="377" spans="1:31" ht="39.75" customHeight="1" x14ac:dyDescent="0.25">
      <c r="A377" s="532" t="s">
        <v>1288</v>
      </c>
      <c r="B377" s="532" t="s">
        <v>1488</v>
      </c>
      <c r="C377" s="532" t="s">
        <v>2067</v>
      </c>
      <c r="D377" s="494" t="s">
        <v>2013</v>
      </c>
      <c r="E377" s="494" t="s">
        <v>2231</v>
      </c>
      <c r="F377" s="494" t="s">
        <v>2013</v>
      </c>
      <c r="G377" s="524" t="s">
        <v>1882</v>
      </c>
      <c r="H377" s="68" t="s">
        <v>2200</v>
      </c>
      <c r="I377" s="346" t="s">
        <v>2199</v>
      </c>
      <c r="J377" s="101">
        <v>0.25</v>
      </c>
      <c r="K377" s="33">
        <v>44578</v>
      </c>
      <c r="L377" s="33">
        <v>44926</v>
      </c>
      <c r="M377" s="351">
        <v>0.25</v>
      </c>
      <c r="N377" s="351">
        <v>0.5</v>
      </c>
      <c r="O377" s="34">
        <v>0.7</v>
      </c>
      <c r="P377" s="34">
        <v>1</v>
      </c>
      <c r="Q377" s="346" t="s">
        <v>50</v>
      </c>
      <c r="R377" s="346" t="s">
        <v>1564</v>
      </c>
      <c r="S377" s="524" t="s">
        <v>2232</v>
      </c>
      <c r="T377" s="524" t="s">
        <v>40</v>
      </c>
      <c r="U377" s="524" t="s">
        <v>40</v>
      </c>
      <c r="V377" s="352" t="s">
        <v>1652</v>
      </c>
      <c r="W377" s="346" t="s">
        <v>52</v>
      </c>
      <c r="X377" s="524" t="s">
        <v>1395</v>
      </c>
      <c r="Y377" s="524" t="s">
        <v>1457</v>
      </c>
      <c r="Z377" s="524" t="s">
        <v>1896</v>
      </c>
      <c r="AA377" s="524" t="s">
        <v>1885</v>
      </c>
      <c r="AB377" s="524" t="s">
        <v>1897</v>
      </c>
      <c r="AC377" s="545"/>
      <c r="AD377" s="466">
        <v>244459658</v>
      </c>
      <c r="AE377" s="466">
        <v>4928231.9000000004</v>
      </c>
    </row>
    <row r="378" spans="1:31" ht="39.75" customHeight="1" x14ac:dyDescent="0.25">
      <c r="A378" s="532"/>
      <c r="B378" s="532"/>
      <c r="C378" s="532"/>
      <c r="D378" s="494"/>
      <c r="E378" s="494"/>
      <c r="F378" s="494"/>
      <c r="G378" s="524"/>
      <c r="H378" s="68" t="s">
        <v>2201</v>
      </c>
      <c r="I378" s="346" t="s">
        <v>2014</v>
      </c>
      <c r="J378" s="101">
        <v>0.25</v>
      </c>
      <c r="K378" s="33">
        <v>44774</v>
      </c>
      <c r="L378" s="33">
        <v>44865</v>
      </c>
      <c r="M378" s="351">
        <v>1</v>
      </c>
      <c r="N378" s="351">
        <v>1</v>
      </c>
      <c r="O378" s="34">
        <v>1</v>
      </c>
      <c r="P378" s="34">
        <v>1</v>
      </c>
      <c r="Q378" s="346" t="s">
        <v>50</v>
      </c>
      <c r="R378" s="346" t="s">
        <v>1564</v>
      </c>
      <c r="S378" s="524"/>
      <c r="T378" s="524"/>
      <c r="U378" s="524"/>
      <c r="V378" s="352" t="s">
        <v>1652</v>
      </c>
      <c r="W378" s="346" t="s">
        <v>41</v>
      </c>
      <c r="X378" s="524"/>
      <c r="Y378" s="524"/>
      <c r="Z378" s="524"/>
      <c r="AA378" s="524"/>
      <c r="AB378" s="524"/>
      <c r="AC378" s="545"/>
      <c r="AD378" s="466"/>
      <c r="AE378" s="466"/>
    </row>
    <row r="379" spans="1:31" ht="39.75" customHeight="1" x14ac:dyDescent="0.25">
      <c r="A379" s="532"/>
      <c r="B379" s="532"/>
      <c r="C379" s="532"/>
      <c r="D379" s="494"/>
      <c r="E379" s="494"/>
      <c r="F379" s="494"/>
      <c r="G379" s="524"/>
      <c r="H379" s="68" t="s">
        <v>2202</v>
      </c>
      <c r="I379" s="346" t="s">
        <v>1889</v>
      </c>
      <c r="J379" s="101">
        <v>0.25</v>
      </c>
      <c r="K379" s="33">
        <v>44866</v>
      </c>
      <c r="L379" s="33">
        <v>44926</v>
      </c>
      <c r="M379" s="351">
        <v>0.9</v>
      </c>
      <c r="N379" s="351">
        <v>1</v>
      </c>
      <c r="O379" s="34">
        <v>1</v>
      </c>
      <c r="P379" s="34">
        <v>1</v>
      </c>
      <c r="Q379" s="346" t="s">
        <v>50</v>
      </c>
      <c r="R379" s="346" t="s">
        <v>1564</v>
      </c>
      <c r="S379" s="524"/>
      <c r="T379" s="524"/>
      <c r="U379" s="524"/>
      <c r="V379" s="352" t="s">
        <v>1652</v>
      </c>
      <c r="W379" s="346" t="s">
        <v>65</v>
      </c>
      <c r="X379" s="524"/>
      <c r="Y379" s="524"/>
      <c r="Z379" s="524"/>
      <c r="AA379" s="524"/>
      <c r="AB379" s="524"/>
      <c r="AC379" s="545"/>
      <c r="AD379" s="466"/>
      <c r="AE379" s="466"/>
    </row>
    <row r="380" spans="1:31" ht="39.75" customHeight="1" x14ac:dyDescent="0.25">
      <c r="A380" s="532"/>
      <c r="B380" s="532"/>
      <c r="C380" s="532"/>
      <c r="D380" s="494"/>
      <c r="E380" s="494"/>
      <c r="F380" s="494"/>
      <c r="G380" s="524"/>
      <c r="H380" s="68" t="s">
        <v>2203</v>
      </c>
      <c r="I380" s="346" t="s">
        <v>2015</v>
      </c>
      <c r="J380" s="101">
        <v>0.25</v>
      </c>
      <c r="K380" s="33">
        <v>44565</v>
      </c>
      <c r="L380" s="33">
        <v>44926</v>
      </c>
      <c r="M380" s="351">
        <v>0.7</v>
      </c>
      <c r="N380" s="351">
        <v>1</v>
      </c>
      <c r="O380" s="34">
        <v>1</v>
      </c>
      <c r="P380" s="34">
        <v>1</v>
      </c>
      <c r="Q380" s="346" t="s">
        <v>50</v>
      </c>
      <c r="R380" s="346" t="s">
        <v>1564</v>
      </c>
      <c r="S380" s="524"/>
      <c r="T380" s="524"/>
      <c r="U380" s="524"/>
      <c r="V380" s="352" t="s">
        <v>1652</v>
      </c>
      <c r="W380" s="346" t="s">
        <v>45</v>
      </c>
      <c r="X380" s="524"/>
      <c r="Y380" s="524"/>
      <c r="Z380" s="524"/>
      <c r="AA380" s="524"/>
      <c r="AB380" s="524"/>
      <c r="AC380" s="545"/>
      <c r="AD380" s="466"/>
      <c r="AE380" s="466"/>
    </row>
    <row r="381" spans="1:31" ht="39.75" customHeight="1" x14ac:dyDescent="0.25">
      <c r="A381" s="532" t="s">
        <v>1288</v>
      </c>
      <c r="B381" s="532" t="s">
        <v>1488</v>
      </c>
      <c r="C381" s="532" t="s">
        <v>2068</v>
      </c>
      <c r="D381" s="494" t="s">
        <v>2016</v>
      </c>
      <c r="E381" s="494" t="s">
        <v>2231</v>
      </c>
      <c r="F381" s="494" t="s">
        <v>2016</v>
      </c>
      <c r="G381" s="524" t="s">
        <v>1882</v>
      </c>
      <c r="H381" s="68" t="s">
        <v>2204</v>
      </c>
      <c r="I381" s="346" t="s">
        <v>2207</v>
      </c>
      <c r="J381" s="101">
        <v>0.33</v>
      </c>
      <c r="K381" s="33">
        <v>44562</v>
      </c>
      <c r="L381" s="33">
        <v>44926</v>
      </c>
      <c r="M381" s="351">
        <v>0.25</v>
      </c>
      <c r="N381" s="351">
        <v>0.5</v>
      </c>
      <c r="O381" s="351">
        <v>0.75</v>
      </c>
      <c r="P381" s="351">
        <v>1</v>
      </c>
      <c r="Q381" s="346" t="s">
        <v>50</v>
      </c>
      <c r="R381" s="346" t="s">
        <v>1564</v>
      </c>
      <c r="S381" s="524" t="s">
        <v>2232</v>
      </c>
      <c r="T381" s="524" t="s">
        <v>40</v>
      </c>
      <c r="U381" s="524" t="s">
        <v>40</v>
      </c>
      <c r="V381" s="352" t="s">
        <v>1652</v>
      </c>
      <c r="W381" s="346" t="s">
        <v>41</v>
      </c>
      <c r="X381" s="524" t="s">
        <v>1432</v>
      </c>
      <c r="Y381" s="524" t="s">
        <v>1884</v>
      </c>
      <c r="Z381" s="524" t="s">
        <v>1548</v>
      </c>
      <c r="AA381" s="524" t="s">
        <v>1885</v>
      </c>
      <c r="AB381" s="524" t="s">
        <v>1897</v>
      </c>
      <c r="AC381" s="545" t="s">
        <v>1886</v>
      </c>
      <c r="AD381" s="466">
        <v>316012505</v>
      </c>
      <c r="AE381" s="466">
        <v>3585558.4</v>
      </c>
    </row>
    <row r="382" spans="1:31" ht="39.75" customHeight="1" x14ac:dyDescent="0.25">
      <c r="A382" s="532"/>
      <c r="B382" s="532"/>
      <c r="C382" s="532"/>
      <c r="D382" s="494"/>
      <c r="E382" s="494"/>
      <c r="F382" s="494"/>
      <c r="G382" s="524"/>
      <c r="H382" s="68" t="s">
        <v>2205</v>
      </c>
      <c r="I382" s="346" t="s">
        <v>2208</v>
      </c>
      <c r="J382" s="101">
        <v>0.33</v>
      </c>
      <c r="K382" s="33">
        <v>44562</v>
      </c>
      <c r="L382" s="33">
        <v>44926</v>
      </c>
      <c r="M382" s="351">
        <v>0.25</v>
      </c>
      <c r="N382" s="351">
        <v>0.5</v>
      </c>
      <c r="O382" s="351">
        <v>0.75</v>
      </c>
      <c r="P382" s="351">
        <v>1</v>
      </c>
      <c r="Q382" s="346" t="s">
        <v>50</v>
      </c>
      <c r="R382" s="346" t="s">
        <v>1564</v>
      </c>
      <c r="S382" s="524"/>
      <c r="T382" s="524"/>
      <c r="U382" s="524"/>
      <c r="V382" s="352" t="s">
        <v>1652</v>
      </c>
      <c r="W382" s="346" t="s">
        <v>54</v>
      </c>
      <c r="X382" s="524"/>
      <c r="Y382" s="524"/>
      <c r="Z382" s="524"/>
      <c r="AA382" s="524"/>
      <c r="AB382" s="524"/>
      <c r="AC382" s="545"/>
      <c r="AD382" s="466"/>
      <c r="AE382" s="466"/>
    </row>
    <row r="383" spans="1:31" ht="39.75" customHeight="1" x14ac:dyDescent="0.25">
      <c r="A383" s="532"/>
      <c r="B383" s="532"/>
      <c r="C383" s="532"/>
      <c r="D383" s="494"/>
      <c r="E383" s="494"/>
      <c r="F383" s="494"/>
      <c r="G383" s="524"/>
      <c r="H383" s="68" t="s">
        <v>2206</v>
      </c>
      <c r="I383" s="346" t="s">
        <v>2209</v>
      </c>
      <c r="J383" s="101">
        <v>0.34</v>
      </c>
      <c r="K383" s="33">
        <v>44562</v>
      </c>
      <c r="L383" s="33">
        <v>44926</v>
      </c>
      <c r="M383" s="351">
        <v>0.25</v>
      </c>
      <c r="N383" s="351">
        <v>0.5</v>
      </c>
      <c r="O383" s="351">
        <v>0.75</v>
      </c>
      <c r="P383" s="351">
        <v>1</v>
      </c>
      <c r="Q383" s="346" t="s">
        <v>50</v>
      </c>
      <c r="R383" s="346" t="s">
        <v>1564</v>
      </c>
      <c r="S383" s="524"/>
      <c r="T383" s="524"/>
      <c r="U383" s="524"/>
      <c r="V383" s="352" t="s">
        <v>1652</v>
      </c>
      <c r="W383" s="346" t="s">
        <v>45</v>
      </c>
      <c r="X383" s="524"/>
      <c r="Y383" s="524"/>
      <c r="Z383" s="524"/>
      <c r="AA383" s="524"/>
      <c r="AB383" s="524"/>
      <c r="AC383" s="545"/>
      <c r="AD383" s="466"/>
      <c r="AE383" s="466"/>
    </row>
    <row r="384" spans="1:31" ht="35.25" customHeight="1" x14ac:dyDescent="0.25">
      <c r="A384" s="532" t="s">
        <v>1288</v>
      </c>
      <c r="B384" s="532" t="s">
        <v>1488</v>
      </c>
      <c r="C384" s="532" t="s">
        <v>2069</v>
      </c>
      <c r="D384" s="494" t="s">
        <v>2017</v>
      </c>
      <c r="E384" s="494" t="s">
        <v>2231</v>
      </c>
      <c r="F384" s="494" t="s">
        <v>2017</v>
      </c>
      <c r="G384" s="524" t="s">
        <v>1882</v>
      </c>
      <c r="H384" s="68" t="s">
        <v>2210</v>
      </c>
      <c r="I384" s="346" t="s">
        <v>2207</v>
      </c>
      <c r="J384" s="101">
        <v>0.33</v>
      </c>
      <c r="K384" s="33">
        <v>44562</v>
      </c>
      <c r="L384" s="33">
        <v>44926</v>
      </c>
      <c r="M384" s="351">
        <v>0.25</v>
      </c>
      <c r="N384" s="351">
        <v>0.5</v>
      </c>
      <c r="O384" s="351">
        <v>0.75</v>
      </c>
      <c r="P384" s="351">
        <v>1</v>
      </c>
      <c r="Q384" s="346" t="s">
        <v>50</v>
      </c>
      <c r="R384" s="346" t="s">
        <v>1564</v>
      </c>
      <c r="S384" s="524" t="s">
        <v>2232</v>
      </c>
      <c r="T384" s="524" t="s">
        <v>40</v>
      </c>
      <c r="U384" s="524" t="s">
        <v>40</v>
      </c>
      <c r="V384" s="352" t="s">
        <v>1652</v>
      </c>
      <c r="W384" s="346" t="s">
        <v>41</v>
      </c>
      <c r="X384" s="524" t="s">
        <v>1432</v>
      </c>
      <c r="Y384" s="524" t="s">
        <v>1884</v>
      </c>
      <c r="Z384" s="524" t="s">
        <v>1548</v>
      </c>
      <c r="AA384" s="524" t="s">
        <v>1885</v>
      </c>
      <c r="AB384" s="524" t="s">
        <v>1897</v>
      </c>
      <c r="AC384" s="545" t="s">
        <v>1886</v>
      </c>
      <c r="AD384" s="466">
        <v>107213333</v>
      </c>
      <c r="AE384" s="466">
        <v>5906294.7000000002</v>
      </c>
    </row>
    <row r="385" spans="1:33" ht="35.25" customHeight="1" x14ac:dyDescent="0.25">
      <c r="A385" s="532"/>
      <c r="B385" s="532"/>
      <c r="C385" s="532"/>
      <c r="D385" s="494"/>
      <c r="E385" s="494"/>
      <c r="F385" s="494"/>
      <c r="G385" s="524"/>
      <c r="H385" s="68" t="s">
        <v>2211</v>
      </c>
      <c r="I385" s="346" t="s">
        <v>2208</v>
      </c>
      <c r="J385" s="101">
        <v>0.33</v>
      </c>
      <c r="K385" s="33">
        <v>44562</v>
      </c>
      <c r="L385" s="33">
        <v>44926</v>
      </c>
      <c r="M385" s="351">
        <v>0.25</v>
      </c>
      <c r="N385" s="351">
        <v>0.5</v>
      </c>
      <c r="O385" s="351">
        <v>0.75</v>
      </c>
      <c r="P385" s="351">
        <v>1</v>
      </c>
      <c r="Q385" s="346" t="s">
        <v>50</v>
      </c>
      <c r="R385" s="346" t="s">
        <v>1564</v>
      </c>
      <c r="S385" s="524"/>
      <c r="T385" s="524"/>
      <c r="U385" s="524"/>
      <c r="V385" s="352" t="s">
        <v>1652</v>
      </c>
      <c r="W385" s="346" t="s">
        <v>54</v>
      </c>
      <c r="X385" s="524"/>
      <c r="Y385" s="524"/>
      <c r="Z385" s="524"/>
      <c r="AA385" s="524"/>
      <c r="AB385" s="524"/>
      <c r="AC385" s="545"/>
      <c r="AD385" s="466"/>
      <c r="AE385" s="466"/>
    </row>
    <row r="386" spans="1:33" ht="35.25" customHeight="1" x14ac:dyDescent="0.25">
      <c r="A386" s="532"/>
      <c r="B386" s="532"/>
      <c r="C386" s="532"/>
      <c r="D386" s="494"/>
      <c r="E386" s="494"/>
      <c r="F386" s="494"/>
      <c r="G386" s="524"/>
      <c r="H386" s="68" t="s">
        <v>2212</v>
      </c>
      <c r="I386" s="346" t="s">
        <v>2209</v>
      </c>
      <c r="J386" s="101">
        <v>0.34</v>
      </c>
      <c r="K386" s="33">
        <v>44562</v>
      </c>
      <c r="L386" s="33">
        <v>44926</v>
      </c>
      <c r="M386" s="351">
        <v>0.25</v>
      </c>
      <c r="N386" s="351">
        <v>0.5</v>
      </c>
      <c r="O386" s="351">
        <v>0.75</v>
      </c>
      <c r="P386" s="351">
        <v>1</v>
      </c>
      <c r="Q386" s="346" t="s">
        <v>50</v>
      </c>
      <c r="R386" s="346" t="s">
        <v>1564</v>
      </c>
      <c r="S386" s="524"/>
      <c r="T386" s="524"/>
      <c r="U386" s="524"/>
      <c r="V386" s="352" t="s">
        <v>1652</v>
      </c>
      <c r="W386" s="346" t="s">
        <v>45</v>
      </c>
      <c r="X386" s="524"/>
      <c r="Y386" s="524"/>
      <c r="Z386" s="524"/>
      <c r="AA386" s="524"/>
      <c r="AB386" s="524"/>
      <c r="AC386" s="545"/>
      <c r="AD386" s="466"/>
      <c r="AE386" s="466"/>
    </row>
    <row r="387" spans="1:33" ht="53.25" customHeight="1" x14ac:dyDescent="0.25">
      <c r="A387" s="532" t="s">
        <v>1288</v>
      </c>
      <c r="B387" s="532" t="s">
        <v>1488</v>
      </c>
      <c r="C387" s="532" t="s">
        <v>2070</v>
      </c>
      <c r="D387" s="494" t="s">
        <v>2018</v>
      </c>
      <c r="E387" s="438" t="s">
        <v>2231</v>
      </c>
      <c r="F387" s="494" t="s">
        <v>2018</v>
      </c>
      <c r="G387" s="524" t="s">
        <v>1882</v>
      </c>
      <c r="H387" s="68" t="s">
        <v>2214</v>
      </c>
      <c r="I387" s="346" t="s">
        <v>2213</v>
      </c>
      <c r="J387" s="101">
        <v>0.7</v>
      </c>
      <c r="K387" s="33">
        <v>44562</v>
      </c>
      <c r="L387" s="33">
        <v>44926</v>
      </c>
      <c r="M387" s="351">
        <v>0.25</v>
      </c>
      <c r="N387" s="351">
        <v>0.5</v>
      </c>
      <c r="O387" s="351">
        <v>0.75</v>
      </c>
      <c r="P387" s="351">
        <v>1</v>
      </c>
      <c r="Q387" s="346" t="s">
        <v>50</v>
      </c>
      <c r="R387" s="346" t="s">
        <v>1564</v>
      </c>
      <c r="S387" s="524" t="s">
        <v>2232</v>
      </c>
      <c r="T387" s="524" t="s">
        <v>40</v>
      </c>
      <c r="U387" s="524" t="s">
        <v>40</v>
      </c>
      <c r="V387" s="352" t="s">
        <v>1652</v>
      </c>
      <c r="W387" s="346" t="s">
        <v>54</v>
      </c>
      <c r="X387" s="524" t="s">
        <v>1432</v>
      </c>
      <c r="Y387" s="524" t="s">
        <v>1884</v>
      </c>
      <c r="Z387" s="524" t="s">
        <v>1548</v>
      </c>
      <c r="AA387" s="524" t="s">
        <v>1885</v>
      </c>
      <c r="AB387" s="524" t="s">
        <v>1897</v>
      </c>
      <c r="AC387" s="545" t="s">
        <v>1886</v>
      </c>
      <c r="AD387" s="466">
        <v>107786667</v>
      </c>
      <c r="AE387" s="466">
        <v>675533.7</v>
      </c>
    </row>
    <row r="388" spans="1:33" ht="53.25" customHeight="1" x14ac:dyDescent="0.25">
      <c r="A388" s="532"/>
      <c r="B388" s="532"/>
      <c r="C388" s="532"/>
      <c r="D388" s="494"/>
      <c r="E388" s="440"/>
      <c r="F388" s="494"/>
      <c r="G388" s="524"/>
      <c r="H388" s="68" t="s">
        <v>2215</v>
      </c>
      <c r="I388" s="346" t="s">
        <v>2209</v>
      </c>
      <c r="J388" s="101">
        <v>0.3</v>
      </c>
      <c r="K388" s="33">
        <v>44562</v>
      </c>
      <c r="L388" s="33">
        <v>44926</v>
      </c>
      <c r="M388" s="351">
        <v>0.25</v>
      </c>
      <c r="N388" s="351">
        <v>0.5</v>
      </c>
      <c r="O388" s="351">
        <v>0.75</v>
      </c>
      <c r="P388" s="351">
        <v>1</v>
      </c>
      <c r="Q388" s="346" t="s">
        <v>50</v>
      </c>
      <c r="R388" s="346" t="s">
        <v>1564</v>
      </c>
      <c r="S388" s="524"/>
      <c r="T388" s="524"/>
      <c r="U388" s="524"/>
      <c r="V388" s="352" t="s">
        <v>1652</v>
      </c>
      <c r="W388" s="346" t="s">
        <v>45</v>
      </c>
      <c r="X388" s="524"/>
      <c r="Y388" s="524"/>
      <c r="Z388" s="524"/>
      <c r="AA388" s="524"/>
      <c r="AB388" s="524"/>
      <c r="AC388" s="545"/>
      <c r="AD388" s="466"/>
      <c r="AE388" s="466"/>
    </row>
    <row r="389" spans="1:33" ht="33.75" customHeight="1" x14ac:dyDescent="0.25">
      <c r="A389" s="532" t="s">
        <v>1288</v>
      </c>
      <c r="B389" s="532" t="s">
        <v>1488</v>
      </c>
      <c r="C389" s="532" t="s">
        <v>2071</v>
      </c>
      <c r="D389" s="494" t="s">
        <v>2019</v>
      </c>
      <c r="E389" s="494" t="s">
        <v>2231</v>
      </c>
      <c r="F389" s="494" t="s">
        <v>2019</v>
      </c>
      <c r="G389" s="524" t="s">
        <v>1882</v>
      </c>
      <c r="H389" s="68" t="s">
        <v>2216</v>
      </c>
      <c r="I389" s="346" t="s">
        <v>2219</v>
      </c>
      <c r="J389" s="101">
        <v>0.33</v>
      </c>
      <c r="K389" s="33">
        <v>44562</v>
      </c>
      <c r="L389" s="33">
        <v>44926</v>
      </c>
      <c r="M389" s="351">
        <v>0.25</v>
      </c>
      <c r="N389" s="351">
        <v>0.5</v>
      </c>
      <c r="O389" s="351">
        <v>0.75</v>
      </c>
      <c r="P389" s="351">
        <v>1</v>
      </c>
      <c r="Q389" s="346" t="s">
        <v>50</v>
      </c>
      <c r="R389" s="346" t="s">
        <v>1564</v>
      </c>
      <c r="S389" s="524" t="s">
        <v>2232</v>
      </c>
      <c r="T389" s="524" t="s">
        <v>40</v>
      </c>
      <c r="U389" s="524" t="s">
        <v>40</v>
      </c>
      <c r="V389" s="352" t="s">
        <v>1652</v>
      </c>
      <c r="W389" s="346" t="s">
        <v>41</v>
      </c>
      <c r="X389" s="524" t="s">
        <v>1432</v>
      </c>
      <c r="Y389" s="524" t="s">
        <v>1884</v>
      </c>
      <c r="Z389" s="524" t="s">
        <v>1548</v>
      </c>
      <c r="AA389" s="524" t="s">
        <v>1885</v>
      </c>
      <c r="AB389" s="524" t="s">
        <v>1897</v>
      </c>
      <c r="AC389" s="545" t="s">
        <v>1886</v>
      </c>
      <c r="AD389" s="466">
        <v>50453333</v>
      </c>
      <c r="AE389" s="466">
        <v>1048904.7</v>
      </c>
    </row>
    <row r="390" spans="1:33" ht="33.75" customHeight="1" x14ac:dyDescent="0.25">
      <c r="A390" s="532"/>
      <c r="B390" s="532"/>
      <c r="C390" s="532"/>
      <c r="D390" s="494"/>
      <c r="E390" s="494"/>
      <c r="F390" s="494"/>
      <c r="G390" s="524"/>
      <c r="H390" s="68" t="s">
        <v>2217</v>
      </c>
      <c r="I390" s="346" t="s">
        <v>2208</v>
      </c>
      <c r="J390" s="101">
        <v>0.33</v>
      </c>
      <c r="K390" s="33">
        <v>44562</v>
      </c>
      <c r="L390" s="33">
        <v>44926</v>
      </c>
      <c r="M390" s="351">
        <v>0.25</v>
      </c>
      <c r="N390" s="351">
        <v>0.5</v>
      </c>
      <c r="O390" s="351">
        <v>0.75</v>
      </c>
      <c r="P390" s="351">
        <v>1</v>
      </c>
      <c r="Q390" s="346" t="s">
        <v>50</v>
      </c>
      <c r="R390" s="346" t="s">
        <v>1564</v>
      </c>
      <c r="S390" s="524"/>
      <c r="T390" s="524"/>
      <c r="U390" s="524"/>
      <c r="V390" s="352" t="s">
        <v>1652</v>
      </c>
      <c r="W390" s="346" t="s">
        <v>54</v>
      </c>
      <c r="X390" s="524"/>
      <c r="Y390" s="524"/>
      <c r="Z390" s="524"/>
      <c r="AA390" s="524"/>
      <c r="AB390" s="524"/>
      <c r="AC390" s="545"/>
      <c r="AD390" s="466"/>
      <c r="AE390" s="466"/>
    </row>
    <row r="391" spans="1:33" ht="33.75" customHeight="1" x14ac:dyDescent="0.25">
      <c r="A391" s="532"/>
      <c r="B391" s="532"/>
      <c r="C391" s="532"/>
      <c r="D391" s="494"/>
      <c r="E391" s="494"/>
      <c r="F391" s="494"/>
      <c r="G391" s="524"/>
      <c r="H391" s="68" t="s">
        <v>2218</v>
      </c>
      <c r="I391" s="346" t="s">
        <v>2220</v>
      </c>
      <c r="J391" s="101">
        <v>0.34</v>
      </c>
      <c r="K391" s="33">
        <v>44562</v>
      </c>
      <c r="L391" s="33">
        <v>44926</v>
      </c>
      <c r="M391" s="351">
        <v>0.25</v>
      </c>
      <c r="N391" s="351">
        <v>0.5</v>
      </c>
      <c r="O391" s="351">
        <v>0.75</v>
      </c>
      <c r="P391" s="351">
        <v>1</v>
      </c>
      <c r="Q391" s="346" t="s">
        <v>50</v>
      </c>
      <c r="R391" s="346" t="s">
        <v>1564</v>
      </c>
      <c r="S391" s="524"/>
      <c r="T391" s="524"/>
      <c r="U391" s="524"/>
      <c r="V391" s="352" t="s">
        <v>1652</v>
      </c>
      <c r="W391" s="346" t="s">
        <v>45</v>
      </c>
      <c r="X391" s="524"/>
      <c r="Y391" s="524"/>
      <c r="Z391" s="524"/>
      <c r="AA391" s="524"/>
      <c r="AB391" s="524"/>
      <c r="AC391" s="545"/>
      <c r="AD391" s="466"/>
      <c r="AE391" s="466"/>
    </row>
    <row r="392" spans="1:33" ht="36.75" customHeight="1" x14ac:dyDescent="0.25">
      <c r="A392" s="532" t="s">
        <v>1288</v>
      </c>
      <c r="B392" s="532" t="s">
        <v>1488</v>
      </c>
      <c r="C392" s="532" t="s">
        <v>2072</v>
      </c>
      <c r="D392" s="494" t="s">
        <v>2020</v>
      </c>
      <c r="E392" s="494" t="s">
        <v>2231</v>
      </c>
      <c r="F392" s="494" t="s">
        <v>2020</v>
      </c>
      <c r="G392" s="524" t="s">
        <v>1882</v>
      </c>
      <c r="H392" s="68" t="s">
        <v>2221</v>
      </c>
      <c r="I392" s="346" t="s">
        <v>2219</v>
      </c>
      <c r="J392" s="101">
        <v>0.33</v>
      </c>
      <c r="K392" s="33">
        <v>44562</v>
      </c>
      <c r="L392" s="33">
        <v>44926</v>
      </c>
      <c r="M392" s="351">
        <v>0.25</v>
      </c>
      <c r="N392" s="351">
        <v>0.5</v>
      </c>
      <c r="O392" s="351">
        <v>0.75</v>
      </c>
      <c r="P392" s="351">
        <v>1</v>
      </c>
      <c r="Q392" s="346" t="s">
        <v>50</v>
      </c>
      <c r="R392" s="346" t="s">
        <v>1564</v>
      </c>
      <c r="S392" s="524" t="s">
        <v>2232</v>
      </c>
      <c r="T392" s="524" t="s">
        <v>40</v>
      </c>
      <c r="U392" s="524" t="s">
        <v>40</v>
      </c>
      <c r="V392" s="352" t="s">
        <v>1652</v>
      </c>
      <c r="W392" s="346" t="s">
        <v>41</v>
      </c>
      <c r="X392" s="524" t="s">
        <v>1432</v>
      </c>
      <c r="Y392" s="524" t="s">
        <v>1884</v>
      </c>
      <c r="Z392" s="524" t="s">
        <v>1548</v>
      </c>
      <c r="AA392" s="524" t="s">
        <v>1885</v>
      </c>
      <c r="AB392" s="524" t="s">
        <v>1897</v>
      </c>
      <c r="AC392" s="545" t="s">
        <v>1886</v>
      </c>
      <c r="AD392" s="466">
        <v>50453333</v>
      </c>
      <c r="AE392" s="466">
        <v>293181</v>
      </c>
    </row>
    <row r="393" spans="1:33" ht="36.75" customHeight="1" x14ac:dyDescent="0.25">
      <c r="A393" s="532"/>
      <c r="B393" s="532"/>
      <c r="C393" s="532"/>
      <c r="D393" s="494"/>
      <c r="E393" s="494"/>
      <c r="F393" s="494"/>
      <c r="G393" s="524"/>
      <c r="H393" s="68" t="s">
        <v>2222</v>
      </c>
      <c r="I393" s="346" t="s">
        <v>2208</v>
      </c>
      <c r="J393" s="101">
        <v>0.33</v>
      </c>
      <c r="K393" s="33">
        <v>44562</v>
      </c>
      <c r="L393" s="33">
        <v>44926</v>
      </c>
      <c r="M393" s="351">
        <v>0.25</v>
      </c>
      <c r="N393" s="351">
        <v>0.5</v>
      </c>
      <c r="O393" s="351">
        <v>0.75</v>
      </c>
      <c r="P393" s="351">
        <v>1</v>
      </c>
      <c r="Q393" s="346" t="s">
        <v>50</v>
      </c>
      <c r="R393" s="346" t="s">
        <v>1564</v>
      </c>
      <c r="S393" s="524"/>
      <c r="T393" s="524"/>
      <c r="U393" s="524"/>
      <c r="V393" s="352" t="s">
        <v>1652</v>
      </c>
      <c r="W393" s="346" t="s">
        <v>54</v>
      </c>
      <c r="X393" s="524"/>
      <c r="Y393" s="524"/>
      <c r="Z393" s="524"/>
      <c r="AA393" s="524"/>
      <c r="AB393" s="524"/>
      <c r="AC393" s="545"/>
      <c r="AD393" s="466"/>
      <c r="AE393" s="466"/>
    </row>
    <row r="394" spans="1:33" ht="36.75" customHeight="1" x14ac:dyDescent="0.25">
      <c r="A394" s="532"/>
      <c r="B394" s="532"/>
      <c r="C394" s="532"/>
      <c r="D394" s="494"/>
      <c r="E394" s="494"/>
      <c r="F394" s="494"/>
      <c r="G394" s="524"/>
      <c r="H394" s="68" t="s">
        <v>2223</v>
      </c>
      <c r="I394" s="346" t="s">
        <v>2209</v>
      </c>
      <c r="J394" s="101">
        <v>0.34</v>
      </c>
      <c r="K394" s="33">
        <v>44562</v>
      </c>
      <c r="L394" s="33">
        <v>44926</v>
      </c>
      <c r="M394" s="351">
        <v>0.25</v>
      </c>
      <c r="N394" s="351">
        <v>0.5</v>
      </c>
      <c r="O394" s="351">
        <v>0.75</v>
      </c>
      <c r="P394" s="351">
        <v>1</v>
      </c>
      <c r="Q394" s="346" t="s">
        <v>50</v>
      </c>
      <c r="R394" s="346" t="s">
        <v>1564</v>
      </c>
      <c r="S394" s="524"/>
      <c r="T394" s="524"/>
      <c r="U394" s="524"/>
      <c r="V394" s="352" t="s">
        <v>1652</v>
      </c>
      <c r="W394" s="346" t="s">
        <v>45</v>
      </c>
      <c r="X394" s="524"/>
      <c r="Y394" s="524"/>
      <c r="Z394" s="524"/>
      <c r="AA394" s="524"/>
      <c r="AB394" s="524"/>
      <c r="AC394" s="545"/>
      <c r="AD394" s="466"/>
      <c r="AE394" s="466"/>
    </row>
    <row r="395" spans="1:33" ht="50.25" customHeight="1" x14ac:dyDescent="0.25">
      <c r="A395" s="532" t="s">
        <v>1288</v>
      </c>
      <c r="B395" s="532" t="s">
        <v>1488</v>
      </c>
      <c r="C395" s="532" t="s">
        <v>2073</v>
      </c>
      <c r="D395" s="494" t="s">
        <v>2021</v>
      </c>
      <c r="E395" s="494" t="s">
        <v>2231</v>
      </c>
      <c r="F395" s="494" t="s">
        <v>2021</v>
      </c>
      <c r="G395" s="524" t="s">
        <v>1882</v>
      </c>
      <c r="H395" s="68" t="s">
        <v>2224</v>
      </c>
      <c r="I395" s="346" t="s">
        <v>2227</v>
      </c>
      <c r="J395" s="101">
        <v>0.5</v>
      </c>
      <c r="K395" s="33" t="s">
        <v>1972</v>
      </c>
      <c r="L395" s="33">
        <v>44915</v>
      </c>
      <c r="M395" s="351">
        <v>0.25</v>
      </c>
      <c r="N395" s="351">
        <v>0.5</v>
      </c>
      <c r="O395" s="34">
        <v>0.75</v>
      </c>
      <c r="P395" s="34">
        <v>1</v>
      </c>
      <c r="Q395" s="346" t="s">
        <v>50</v>
      </c>
      <c r="R395" s="346" t="s">
        <v>1564</v>
      </c>
      <c r="S395" s="447" t="s">
        <v>2232</v>
      </c>
      <c r="T395" s="447" t="s">
        <v>40</v>
      </c>
      <c r="U395" s="447" t="s">
        <v>40</v>
      </c>
      <c r="V395" s="346" t="s">
        <v>1652</v>
      </c>
      <c r="W395" s="346" t="s">
        <v>65</v>
      </c>
      <c r="X395" s="447" t="s">
        <v>1432</v>
      </c>
      <c r="Y395" s="447" t="s">
        <v>1884</v>
      </c>
      <c r="Z395" s="447" t="s">
        <v>1548</v>
      </c>
      <c r="AA395" s="447"/>
      <c r="AB395" s="447" t="s">
        <v>1548</v>
      </c>
      <c r="AC395" s="468" t="s">
        <v>1986</v>
      </c>
      <c r="AD395" s="466">
        <v>94026667</v>
      </c>
      <c r="AE395" s="466">
        <v>3382521.8</v>
      </c>
    </row>
    <row r="396" spans="1:33" ht="50.25" customHeight="1" x14ac:dyDescent="0.25">
      <c r="A396" s="532"/>
      <c r="B396" s="532"/>
      <c r="C396" s="532"/>
      <c r="D396" s="494"/>
      <c r="E396" s="494"/>
      <c r="F396" s="494"/>
      <c r="G396" s="524"/>
      <c r="H396" s="68" t="s">
        <v>2225</v>
      </c>
      <c r="I396" s="346" t="s">
        <v>2226</v>
      </c>
      <c r="J396" s="101">
        <v>0.5</v>
      </c>
      <c r="K396" s="33" t="s">
        <v>1972</v>
      </c>
      <c r="L396" s="33">
        <v>44915</v>
      </c>
      <c r="M396" s="351">
        <v>0.25</v>
      </c>
      <c r="N396" s="351">
        <v>0.5</v>
      </c>
      <c r="O396" s="34">
        <v>0.75</v>
      </c>
      <c r="P396" s="34">
        <v>1</v>
      </c>
      <c r="Q396" s="346" t="s">
        <v>50</v>
      </c>
      <c r="R396" s="346" t="s">
        <v>1564</v>
      </c>
      <c r="S396" s="449"/>
      <c r="T396" s="449" t="s">
        <v>40</v>
      </c>
      <c r="U396" s="449" t="s">
        <v>40</v>
      </c>
      <c r="V396" s="346" t="s">
        <v>1652</v>
      </c>
      <c r="W396" s="346" t="s">
        <v>45</v>
      </c>
      <c r="X396" s="449"/>
      <c r="Y396" s="449" t="s">
        <v>1884</v>
      </c>
      <c r="Z396" s="449"/>
      <c r="AA396" s="449"/>
      <c r="AB396" s="449"/>
      <c r="AC396" s="469"/>
      <c r="AD396" s="466"/>
      <c r="AE396" s="466"/>
    </row>
    <row r="397" spans="1:33" ht="48.75" customHeight="1" x14ac:dyDescent="0.25">
      <c r="A397" s="532" t="s">
        <v>1288</v>
      </c>
      <c r="B397" s="532" t="s">
        <v>1488</v>
      </c>
      <c r="C397" s="532" t="s">
        <v>2074</v>
      </c>
      <c r="D397" s="494" t="s">
        <v>4044</v>
      </c>
      <c r="E397" s="494" t="s">
        <v>2231</v>
      </c>
      <c r="F397" s="494" t="s">
        <v>2228</v>
      </c>
      <c r="G397" s="524" t="s">
        <v>1882</v>
      </c>
      <c r="H397" s="68" t="s">
        <v>2230</v>
      </c>
      <c r="I397" s="346" t="s">
        <v>2227</v>
      </c>
      <c r="J397" s="101">
        <v>0.5</v>
      </c>
      <c r="K397" s="33" t="s">
        <v>1972</v>
      </c>
      <c r="L397" s="33">
        <v>44915</v>
      </c>
      <c r="M397" s="351">
        <v>0.25</v>
      </c>
      <c r="N397" s="351">
        <v>0.5</v>
      </c>
      <c r="O397" s="34">
        <v>0.75</v>
      </c>
      <c r="P397" s="34">
        <v>1</v>
      </c>
      <c r="Q397" s="346" t="s">
        <v>50</v>
      </c>
      <c r="R397" s="346" t="s">
        <v>1564</v>
      </c>
      <c r="S397" s="447" t="s">
        <v>2232</v>
      </c>
      <c r="T397" s="447" t="s">
        <v>40</v>
      </c>
      <c r="U397" s="447" t="s">
        <v>40</v>
      </c>
      <c r="V397" s="346" t="s">
        <v>1652</v>
      </c>
      <c r="W397" s="346" t="s">
        <v>65</v>
      </c>
      <c r="X397" s="447" t="s">
        <v>1432</v>
      </c>
      <c r="Y397" s="447" t="s">
        <v>1884</v>
      </c>
      <c r="Z397" s="447" t="s">
        <v>1548</v>
      </c>
      <c r="AA397" s="447" t="s">
        <v>1548</v>
      </c>
      <c r="AB397" s="447" t="s">
        <v>1548</v>
      </c>
      <c r="AC397" s="468" t="s">
        <v>1986</v>
      </c>
      <c r="AD397" s="466">
        <v>115363333</v>
      </c>
      <c r="AE397" s="466">
        <v>950710.65</v>
      </c>
      <c r="AF397" s="724"/>
      <c r="AG397" s="725"/>
    </row>
    <row r="398" spans="1:33" ht="48.75" customHeight="1" x14ac:dyDescent="0.25">
      <c r="A398" s="532"/>
      <c r="B398" s="532"/>
      <c r="C398" s="532"/>
      <c r="D398" s="438"/>
      <c r="E398" s="438"/>
      <c r="F398" s="438"/>
      <c r="G398" s="450"/>
      <c r="H398" s="193" t="s">
        <v>2229</v>
      </c>
      <c r="I398" s="326" t="s">
        <v>2226</v>
      </c>
      <c r="J398" s="185">
        <v>0.5</v>
      </c>
      <c r="K398" s="327" t="s">
        <v>1972</v>
      </c>
      <c r="L398" s="327">
        <v>44915</v>
      </c>
      <c r="M398" s="328">
        <v>0.25</v>
      </c>
      <c r="N398" s="328">
        <v>0.5</v>
      </c>
      <c r="O398" s="108">
        <v>0.75</v>
      </c>
      <c r="P398" s="34">
        <v>1</v>
      </c>
      <c r="Q398" s="346" t="s">
        <v>50</v>
      </c>
      <c r="R398" s="346" t="s">
        <v>1564</v>
      </c>
      <c r="S398" s="449"/>
      <c r="T398" s="448"/>
      <c r="U398" s="448" t="s">
        <v>40</v>
      </c>
      <c r="V398" s="326" t="s">
        <v>1652</v>
      </c>
      <c r="W398" s="326" t="s">
        <v>45</v>
      </c>
      <c r="X398" s="448"/>
      <c r="Y398" s="448" t="s">
        <v>1884</v>
      </c>
      <c r="Z398" s="448" t="s">
        <v>1548</v>
      </c>
      <c r="AA398" s="448" t="s">
        <v>1548</v>
      </c>
      <c r="AB398" s="448"/>
      <c r="AC398" s="703"/>
      <c r="AD398" s="466"/>
      <c r="AE398" s="466"/>
      <c r="AF398" s="724"/>
      <c r="AG398" s="725"/>
    </row>
    <row r="399" spans="1:33" ht="53.25" customHeight="1" x14ac:dyDescent="0.25">
      <c r="A399" s="453" t="s">
        <v>1288</v>
      </c>
      <c r="B399" s="453" t="s">
        <v>1496</v>
      </c>
      <c r="C399" s="508" t="s">
        <v>3604</v>
      </c>
      <c r="D399" s="511" t="s">
        <v>3445</v>
      </c>
      <c r="E399" s="511" t="s">
        <v>3834</v>
      </c>
      <c r="F399" s="511" t="s">
        <v>3835</v>
      </c>
      <c r="G399" s="503" t="s">
        <v>3008</v>
      </c>
      <c r="H399" s="201" t="s">
        <v>3601</v>
      </c>
      <c r="I399" s="348" t="s">
        <v>3446</v>
      </c>
      <c r="J399" s="198">
        <v>0.3</v>
      </c>
      <c r="K399" s="199">
        <v>44606</v>
      </c>
      <c r="L399" s="199">
        <v>44804</v>
      </c>
      <c r="M399" s="200">
        <v>0.2</v>
      </c>
      <c r="N399" s="200">
        <v>0.7</v>
      </c>
      <c r="O399" s="200">
        <v>1</v>
      </c>
      <c r="P399" s="200">
        <v>1</v>
      </c>
      <c r="Q399" s="357" t="s">
        <v>38</v>
      </c>
      <c r="R399" s="357" t="s">
        <v>1564</v>
      </c>
      <c r="S399" s="645" t="s">
        <v>3447</v>
      </c>
      <c r="T399" s="692" t="s">
        <v>40</v>
      </c>
      <c r="U399" s="692" t="s">
        <v>40</v>
      </c>
      <c r="V399" s="326" t="s">
        <v>1652</v>
      </c>
      <c r="W399" s="202" t="s">
        <v>46</v>
      </c>
      <c r="X399" s="698" t="s">
        <v>1432</v>
      </c>
      <c r="Y399" s="698" t="s">
        <v>3836</v>
      </c>
      <c r="Z399" s="698" t="s">
        <v>1548</v>
      </c>
      <c r="AA399" s="698" t="s">
        <v>2845</v>
      </c>
      <c r="AB399" s="698" t="s">
        <v>3263</v>
      </c>
      <c r="AC399" s="695" t="s">
        <v>3837</v>
      </c>
      <c r="AD399" s="463">
        <v>103687820</v>
      </c>
      <c r="AE399" s="463">
        <v>293330888.66399992</v>
      </c>
    </row>
    <row r="400" spans="1:33" ht="53.25" customHeight="1" x14ac:dyDescent="0.25">
      <c r="A400" s="454"/>
      <c r="B400" s="454"/>
      <c r="C400" s="509"/>
      <c r="D400" s="511"/>
      <c r="E400" s="512"/>
      <c r="F400" s="512"/>
      <c r="G400" s="505"/>
      <c r="H400" s="201" t="s">
        <v>3602</v>
      </c>
      <c r="I400" s="348" t="s">
        <v>3448</v>
      </c>
      <c r="J400" s="198">
        <v>0.5</v>
      </c>
      <c r="K400" s="199">
        <v>44621</v>
      </c>
      <c r="L400" s="199">
        <v>44834</v>
      </c>
      <c r="M400" s="200">
        <v>0.2</v>
      </c>
      <c r="N400" s="200">
        <v>0.6</v>
      </c>
      <c r="O400" s="200">
        <v>1</v>
      </c>
      <c r="P400" s="200">
        <v>1</v>
      </c>
      <c r="Q400" s="357" t="s">
        <v>38</v>
      </c>
      <c r="R400" s="357" t="s">
        <v>1564</v>
      </c>
      <c r="S400" s="645"/>
      <c r="T400" s="693"/>
      <c r="U400" s="693"/>
      <c r="V400" s="344" t="s">
        <v>1652</v>
      </c>
      <c r="W400" s="202" t="s">
        <v>46</v>
      </c>
      <c r="X400" s="699"/>
      <c r="Y400" s="699"/>
      <c r="Z400" s="699"/>
      <c r="AA400" s="699"/>
      <c r="AB400" s="699"/>
      <c r="AC400" s="696"/>
      <c r="AD400" s="464"/>
      <c r="AE400" s="464"/>
    </row>
    <row r="401" spans="1:31" ht="53.25" customHeight="1" x14ac:dyDescent="0.25">
      <c r="A401" s="455"/>
      <c r="B401" s="455"/>
      <c r="C401" s="510"/>
      <c r="D401" s="503"/>
      <c r="E401" s="723"/>
      <c r="F401" s="723"/>
      <c r="G401" s="504"/>
      <c r="H401" s="201" t="s">
        <v>3603</v>
      </c>
      <c r="I401" s="348" t="s">
        <v>3449</v>
      </c>
      <c r="J401" s="198">
        <v>0.2</v>
      </c>
      <c r="K401" s="199">
        <v>44683</v>
      </c>
      <c r="L401" s="199">
        <v>44841</v>
      </c>
      <c r="M401" s="200">
        <v>0</v>
      </c>
      <c r="N401" s="200">
        <v>0.4</v>
      </c>
      <c r="O401" s="200">
        <v>0.8</v>
      </c>
      <c r="P401" s="200">
        <v>1</v>
      </c>
      <c r="Q401" s="357" t="s">
        <v>38</v>
      </c>
      <c r="R401" s="357" t="s">
        <v>1564</v>
      </c>
      <c r="S401" s="530"/>
      <c r="T401" s="693"/>
      <c r="U401" s="693"/>
      <c r="V401" s="344" t="s">
        <v>1652</v>
      </c>
      <c r="W401" s="340" t="s">
        <v>46</v>
      </c>
      <c r="X401" s="699"/>
      <c r="Y401" s="699"/>
      <c r="Z401" s="699"/>
      <c r="AA401" s="699"/>
      <c r="AB401" s="699"/>
      <c r="AC401" s="696"/>
      <c r="AD401" s="465"/>
      <c r="AE401" s="465"/>
    </row>
    <row r="402" spans="1:31" ht="59.25" customHeight="1" x14ac:dyDescent="0.25">
      <c r="A402" s="453" t="s">
        <v>1288</v>
      </c>
      <c r="B402" s="453" t="s">
        <v>1496</v>
      </c>
      <c r="C402" s="508" t="s">
        <v>3605</v>
      </c>
      <c r="D402" s="511" t="s">
        <v>3450</v>
      </c>
      <c r="E402" s="511" t="s">
        <v>3838</v>
      </c>
      <c r="F402" s="511" t="s">
        <v>3839</v>
      </c>
      <c r="G402" s="503" t="s">
        <v>3008</v>
      </c>
      <c r="H402" s="203" t="s">
        <v>3613</v>
      </c>
      <c r="I402" s="375" t="s">
        <v>3451</v>
      </c>
      <c r="J402" s="194">
        <v>0.3</v>
      </c>
      <c r="K402" s="195">
        <v>44564</v>
      </c>
      <c r="L402" s="195">
        <v>44610</v>
      </c>
      <c r="M402" s="196">
        <v>1</v>
      </c>
      <c r="N402" s="196">
        <v>1</v>
      </c>
      <c r="O402" s="196">
        <v>1</v>
      </c>
      <c r="P402" s="159">
        <v>1</v>
      </c>
      <c r="Q402" s="357" t="s">
        <v>1306</v>
      </c>
      <c r="R402" s="349" t="s">
        <v>1564</v>
      </c>
      <c r="S402" s="511" t="s">
        <v>3452</v>
      </c>
      <c r="T402" s="692" t="s">
        <v>40</v>
      </c>
      <c r="U402" s="692" t="s">
        <v>40</v>
      </c>
      <c r="V402" s="344" t="s">
        <v>1652</v>
      </c>
      <c r="W402" s="202" t="s">
        <v>46</v>
      </c>
      <c r="X402" s="698" t="s">
        <v>1432</v>
      </c>
      <c r="Y402" s="698" t="s">
        <v>3836</v>
      </c>
      <c r="Z402" s="698" t="s">
        <v>1548</v>
      </c>
      <c r="AA402" s="698" t="s">
        <v>2845</v>
      </c>
      <c r="AB402" s="698" t="s">
        <v>3263</v>
      </c>
      <c r="AC402" s="695" t="s">
        <v>3840</v>
      </c>
      <c r="AD402" s="483">
        <v>18375000</v>
      </c>
      <c r="AE402" s="463">
        <v>88389324.792000011</v>
      </c>
    </row>
    <row r="403" spans="1:31" ht="59.25" customHeight="1" x14ac:dyDescent="0.25">
      <c r="A403" s="454"/>
      <c r="B403" s="454"/>
      <c r="C403" s="509"/>
      <c r="D403" s="511"/>
      <c r="E403" s="512"/>
      <c r="F403" s="512"/>
      <c r="G403" s="505"/>
      <c r="H403" s="204" t="s">
        <v>3614</v>
      </c>
      <c r="I403" s="156" t="s">
        <v>3453</v>
      </c>
      <c r="J403" s="184">
        <v>0.55000000000000004</v>
      </c>
      <c r="K403" s="157">
        <v>44575</v>
      </c>
      <c r="L403" s="157">
        <v>44620</v>
      </c>
      <c r="M403" s="158">
        <v>1</v>
      </c>
      <c r="N403" s="158">
        <v>1</v>
      </c>
      <c r="O403" s="158">
        <v>1</v>
      </c>
      <c r="P403" s="196">
        <v>1</v>
      </c>
      <c r="Q403" s="357" t="s">
        <v>1306</v>
      </c>
      <c r="R403" s="349" t="s">
        <v>1564</v>
      </c>
      <c r="S403" s="512"/>
      <c r="T403" s="693"/>
      <c r="U403" s="693"/>
      <c r="V403" s="344" t="s">
        <v>1652</v>
      </c>
      <c r="W403" s="202" t="s">
        <v>46</v>
      </c>
      <c r="X403" s="699"/>
      <c r="Y403" s="699"/>
      <c r="Z403" s="699"/>
      <c r="AA403" s="699"/>
      <c r="AB403" s="699"/>
      <c r="AC403" s="696"/>
      <c r="AD403" s="484"/>
      <c r="AE403" s="464"/>
    </row>
    <row r="404" spans="1:31" ht="59.25" customHeight="1" x14ac:dyDescent="0.25">
      <c r="A404" s="455"/>
      <c r="B404" s="455"/>
      <c r="C404" s="510"/>
      <c r="D404" s="503"/>
      <c r="E404" s="723"/>
      <c r="F404" s="723"/>
      <c r="G404" s="505"/>
      <c r="H404" s="204" t="s">
        <v>3615</v>
      </c>
      <c r="I404" s="156" t="s">
        <v>3454</v>
      </c>
      <c r="J404" s="187">
        <v>0.15</v>
      </c>
      <c r="K404" s="205">
        <v>44621</v>
      </c>
      <c r="L404" s="205">
        <v>44638</v>
      </c>
      <c r="M404" s="206">
        <v>1</v>
      </c>
      <c r="N404" s="206">
        <v>1</v>
      </c>
      <c r="O404" s="206">
        <v>1</v>
      </c>
      <c r="P404" s="207">
        <v>1</v>
      </c>
      <c r="Q404" s="357" t="s">
        <v>1306</v>
      </c>
      <c r="R404" s="349" t="s">
        <v>1564</v>
      </c>
      <c r="S404" s="512"/>
      <c r="T404" s="693"/>
      <c r="U404" s="693"/>
      <c r="V404" s="344" t="s">
        <v>1652</v>
      </c>
      <c r="W404" s="340" t="s">
        <v>46</v>
      </c>
      <c r="X404" s="699"/>
      <c r="Y404" s="699"/>
      <c r="Z404" s="699"/>
      <c r="AA404" s="699"/>
      <c r="AB404" s="699"/>
      <c r="AC404" s="696"/>
      <c r="AD404" s="485"/>
      <c r="AE404" s="465"/>
    </row>
    <row r="405" spans="1:31" ht="59.25" customHeight="1" x14ac:dyDescent="0.25">
      <c r="A405" s="453" t="s">
        <v>1288</v>
      </c>
      <c r="B405" s="453" t="s">
        <v>1496</v>
      </c>
      <c r="C405" s="508" t="s">
        <v>3606</v>
      </c>
      <c r="D405" s="511" t="s">
        <v>3455</v>
      </c>
      <c r="E405" s="511" t="s">
        <v>3841</v>
      </c>
      <c r="F405" s="511" t="s">
        <v>3842</v>
      </c>
      <c r="G405" s="503" t="s">
        <v>3008</v>
      </c>
      <c r="H405" s="204" t="s">
        <v>3616</v>
      </c>
      <c r="I405" s="161" t="s">
        <v>3456</v>
      </c>
      <c r="J405" s="198">
        <v>0.3</v>
      </c>
      <c r="K405" s="199">
        <v>44593</v>
      </c>
      <c r="L405" s="208">
        <v>44664</v>
      </c>
      <c r="M405" s="200">
        <v>0.8</v>
      </c>
      <c r="N405" s="200">
        <v>1</v>
      </c>
      <c r="O405" s="200">
        <v>1</v>
      </c>
      <c r="P405" s="200">
        <v>1</v>
      </c>
      <c r="Q405" s="357" t="s">
        <v>1306</v>
      </c>
      <c r="R405" s="357" t="s">
        <v>1564</v>
      </c>
      <c r="S405" s="531" t="s">
        <v>3452</v>
      </c>
      <c r="T405" s="692" t="s">
        <v>40</v>
      </c>
      <c r="U405" s="692" t="s">
        <v>40</v>
      </c>
      <c r="V405" s="344" t="s">
        <v>1652</v>
      </c>
      <c r="W405" s="202" t="s">
        <v>46</v>
      </c>
      <c r="X405" s="698" t="s">
        <v>1432</v>
      </c>
      <c r="Y405" s="698" t="s">
        <v>3836</v>
      </c>
      <c r="Z405" s="698" t="s">
        <v>1548</v>
      </c>
      <c r="AA405" s="698" t="s">
        <v>2845</v>
      </c>
      <c r="AB405" s="698" t="s">
        <v>3263</v>
      </c>
      <c r="AC405" s="695" t="s">
        <v>3979</v>
      </c>
      <c r="AD405" s="483">
        <v>11845000</v>
      </c>
      <c r="AE405" s="463">
        <v>53438647.991999999</v>
      </c>
    </row>
    <row r="406" spans="1:31" ht="59.25" customHeight="1" x14ac:dyDescent="0.25">
      <c r="A406" s="454"/>
      <c r="B406" s="454"/>
      <c r="C406" s="509"/>
      <c r="D406" s="511"/>
      <c r="E406" s="512"/>
      <c r="F406" s="512"/>
      <c r="G406" s="505"/>
      <c r="H406" s="204" t="s">
        <v>3617</v>
      </c>
      <c r="I406" s="161" t="s">
        <v>3457</v>
      </c>
      <c r="J406" s="198">
        <v>0.55000000000000004</v>
      </c>
      <c r="K406" s="199">
        <v>44621</v>
      </c>
      <c r="L406" s="199">
        <v>44673</v>
      </c>
      <c r="M406" s="200">
        <v>0.6</v>
      </c>
      <c r="N406" s="200">
        <v>1</v>
      </c>
      <c r="O406" s="200">
        <v>1</v>
      </c>
      <c r="P406" s="200">
        <v>1</v>
      </c>
      <c r="Q406" s="357" t="s">
        <v>1306</v>
      </c>
      <c r="R406" s="357" t="s">
        <v>1564</v>
      </c>
      <c r="S406" s="645"/>
      <c r="T406" s="693"/>
      <c r="U406" s="693"/>
      <c r="V406" s="344" t="s">
        <v>1652</v>
      </c>
      <c r="W406" s="202" t="s">
        <v>46</v>
      </c>
      <c r="X406" s="699"/>
      <c r="Y406" s="699"/>
      <c r="Z406" s="699"/>
      <c r="AA406" s="699"/>
      <c r="AB406" s="699"/>
      <c r="AC406" s="696"/>
      <c r="AD406" s="484"/>
      <c r="AE406" s="464"/>
    </row>
    <row r="407" spans="1:31" ht="59.25" customHeight="1" x14ac:dyDescent="0.25">
      <c r="A407" s="455"/>
      <c r="B407" s="455"/>
      <c r="C407" s="510"/>
      <c r="D407" s="503"/>
      <c r="E407" s="704"/>
      <c r="F407" s="704"/>
      <c r="G407" s="505"/>
      <c r="H407" s="204" t="s">
        <v>3618</v>
      </c>
      <c r="I407" s="161" t="s">
        <v>3458</v>
      </c>
      <c r="J407" s="198">
        <v>0.15</v>
      </c>
      <c r="K407" s="199">
        <v>44676</v>
      </c>
      <c r="L407" s="199">
        <v>44697</v>
      </c>
      <c r="M407" s="200">
        <v>0</v>
      </c>
      <c r="N407" s="200">
        <v>1</v>
      </c>
      <c r="O407" s="200">
        <v>1</v>
      </c>
      <c r="P407" s="200">
        <v>1</v>
      </c>
      <c r="Q407" s="357" t="s">
        <v>1306</v>
      </c>
      <c r="R407" s="357" t="s">
        <v>1564</v>
      </c>
      <c r="S407" s="645"/>
      <c r="T407" s="693"/>
      <c r="U407" s="693"/>
      <c r="V407" s="344" t="s">
        <v>1652</v>
      </c>
      <c r="W407" s="340" t="s">
        <v>46</v>
      </c>
      <c r="X407" s="699"/>
      <c r="Y407" s="699"/>
      <c r="Z407" s="699"/>
      <c r="AA407" s="699"/>
      <c r="AB407" s="699"/>
      <c r="AC407" s="696"/>
      <c r="AD407" s="485"/>
      <c r="AE407" s="465"/>
    </row>
    <row r="408" spans="1:31" ht="51" customHeight="1" x14ac:dyDescent="0.25">
      <c r="A408" s="453" t="s">
        <v>1288</v>
      </c>
      <c r="B408" s="453" t="s">
        <v>1496</v>
      </c>
      <c r="C408" s="508" t="s">
        <v>3607</v>
      </c>
      <c r="D408" s="511" t="s">
        <v>3459</v>
      </c>
      <c r="E408" s="511" t="s">
        <v>3843</v>
      </c>
      <c r="F408" s="511" t="s">
        <v>3844</v>
      </c>
      <c r="G408" s="503" t="s">
        <v>3460</v>
      </c>
      <c r="H408" s="204" t="s">
        <v>3619</v>
      </c>
      <c r="I408" s="156" t="s">
        <v>3461</v>
      </c>
      <c r="J408" s="194">
        <v>0.3</v>
      </c>
      <c r="K408" s="195">
        <v>44564</v>
      </c>
      <c r="L408" s="195">
        <v>44687</v>
      </c>
      <c r="M408" s="339">
        <v>0.6</v>
      </c>
      <c r="N408" s="339">
        <v>1</v>
      </c>
      <c r="O408" s="339">
        <v>1</v>
      </c>
      <c r="P408" s="353">
        <v>1</v>
      </c>
      <c r="Q408" s="357" t="s">
        <v>1306</v>
      </c>
      <c r="R408" s="357" t="s">
        <v>1564</v>
      </c>
      <c r="S408" s="645" t="s">
        <v>3452</v>
      </c>
      <c r="T408" s="692" t="s">
        <v>40</v>
      </c>
      <c r="U408" s="692" t="s">
        <v>40</v>
      </c>
      <c r="V408" s="344" t="s">
        <v>1652</v>
      </c>
      <c r="W408" s="692" t="s">
        <v>46</v>
      </c>
      <c r="X408" s="698" t="s">
        <v>1432</v>
      </c>
      <c r="Y408" s="698" t="s">
        <v>3836</v>
      </c>
      <c r="Z408" s="698" t="s">
        <v>1548</v>
      </c>
      <c r="AA408" s="698" t="s">
        <v>2845</v>
      </c>
      <c r="AB408" s="698" t="s">
        <v>3263</v>
      </c>
      <c r="AC408" s="695" t="s">
        <v>3980</v>
      </c>
      <c r="AD408" s="483">
        <v>0</v>
      </c>
      <c r="AE408" s="463">
        <v>62867254.055999994</v>
      </c>
    </row>
    <row r="409" spans="1:31" ht="51" customHeight="1" x14ac:dyDescent="0.25">
      <c r="A409" s="454"/>
      <c r="B409" s="454"/>
      <c r="C409" s="509"/>
      <c r="D409" s="511"/>
      <c r="E409" s="512"/>
      <c r="F409" s="512"/>
      <c r="G409" s="505"/>
      <c r="H409" s="204" t="s">
        <v>3620</v>
      </c>
      <c r="I409" s="156" t="s">
        <v>3462</v>
      </c>
      <c r="J409" s="184">
        <v>0.55000000000000004</v>
      </c>
      <c r="K409" s="157">
        <v>44593</v>
      </c>
      <c r="L409" s="157">
        <v>44722</v>
      </c>
      <c r="M409" s="357">
        <v>0.6</v>
      </c>
      <c r="N409" s="357">
        <v>1</v>
      </c>
      <c r="O409" s="357">
        <v>1</v>
      </c>
      <c r="P409" s="349">
        <v>1</v>
      </c>
      <c r="Q409" s="357" t="s">
        <v>1306</v>
      </c>
      <c r="R409" s="357" t="s">
        <v>1564</v>
      </c>
      <c r="S409" s="645"/>
      <c r="T409" s="693"/>
      <c r="U409" s="693"/>
      <c r="V409" s="344" t="s">
        <v>1652</v>
      </c>
      <c r="W409" s="693"/>
      <c r="X409" s="699"/>
      <c r="Y409" s="699"/>
      <c r="Z409" s="699"/>
      <c r="AA409" s="699"/>
      <c r="AB409" s="699"/>
      <c r="AC409" s="696"/>
      <c r="AD409" s="484"/>
      <c r="AE409" s="464"/>
    </row>
    <row r="410" spans="1:31" ht="51" customHeight="1" x14ac:dyDescent="0.25">
      <c r="A410" s="455"/>
      <c r="B410" s="455"/>
      <c r="C410" s="510"/>
      <c r="D410" s="503"/>
      <c r="E410" s="723"/>
      <c r="F410" s="723"/>
      <c r="G410" s="505"/>
      <c r="H410" s="204" t="s">
        <v>3621</v>
      </c>
      <c r="I410" s="156" t="s">
        <v>3463</v>
      </c>
      <c r="J410" s="184">
        <v>0.15</v>
      </c>
      <c r="K410" s="157">
        <v>44726</v>
      </c>
      <c r="L410" s="157">
        <v>44750</v>
      </c>
      <c r="M410" s="357">
        <v>0</v>
      </c>
      <c r="N410" s="357">
        <v>0.9</v>
      </c>
      <c r="O410" s="357">
        <v>1</v>
      </c>
      <c r="P410" s="349">
        <v>1</v>
      </c>
      <c r="Q410" s="337" t="s">
        <v>1306</v>
      </c>
      <c r="R410" s="357" t="s">
        <v>1564</v>
      </c>
      <c r="S410" s="645"/>
      <c r="T410" s="693"/>
      <c r="U410" s="693"/>
      <c r="V410" s="344" t="s">
        <v>1652</v>
      </c>
      <c r="W410" s="693"/>
      <c r="X410" s="699"/>
      <c r="Y410" s="699"/>
      <c r="Z410" s="699"/>
      <c r="AA410" s="699"/>
      <c r="AB410" s="699"/>
      <c r="AC410" s="696"/>
      <c r="AD410" s="485"/>
      <c r="AE410" s="465"/>
    </row>
    <row r="411" spans="1:31" ht="58.5" customHeight="1" x14ac:dyDescent="0.25">
      <c r="A411" s="453" t="s">
        <v>1288</v>
      </c>
      <c r="B411" s="453" t="s">
        <v>1496</v>
      </c>
      <c r="C411" s="508" t="s">
        <v>3608</v>
      </c>
      <c r="D411" s="511" t="s">
        <v>3464</v>
      </c>
      <c r="E411" s="511" t="s">
        <v>3845</v>
      </c>
      <c r="F411" s="511" t="s">
        <v>3846</v>
      </c>
      <c r="G411" s="503" t="s">
        <v>3008</v>
      </c>
      <c r="H411" s="204" t="s">
        <v>3622</v>
      </c>
      <c r="I411" s="156" t="s">
        <v>3465</v>
      </c>
      <c r="J411" s="184">
        <v>0.3</v>
      </c>
      <c r="K411" s="157">
        <v>44572</v>
      </c>
      <c r="L411" s="157">
        <v>44729</v>
      </c>
      <c r="M411" s="357">
        <v>0.5</v>
      </c>
      <c r="N411" s="357">
        <v>1</v>
      </c>
      <c r="O411" s="357">
        <v>1</v>
      </c>
      <c r="P411" s="349">
        <v>1</v>
      </c>
      <c r="Q411" s="357" t="s">
        <v>1306</v>
      </c>
      <c r="R411" s="160" t="s">
        <v>1564</v>
      </c>
      <c r="S411" s="645" t="s">
        <v>3452</v>
      </c>
      <c r="T411" s="692" t="s">
        <v>40</v>
      </c>
      <c r="U411" s="692" t="s">
        <v>40</v>
      </c>
      <c r="V411" s="344" t="s">
        <v>1652</v>
      </c>
      <c r="W411" s="202" t="s">
        <v>46</v>
      </c>
      <c r="X411" s="698" t="s">
        <v>1432</v>
      </c>
      <c r="Y411" s="698" t="s">
        <v>3836</v>
      </c>
      <c r="Z411" s="698" t="s">
        <v>1548</v>
      </c>
      <c r="AA411" s="698" t="s">
        <v>2845</v>
      </c>
      <c r="AB411" s="698" t="s">
        <v>3263</v>
      </c>
      <c r="AC411" s="695" t="s">
        <v>3847</v>
      </c>
      <c r="AD411" s="483">
        <v>23234110</v>
      </c>
      <c r="AE411" s="463">
        <v>87221476.992000014</v>
      </c>
    </row>
    <row r="412" spans="1:31" ht="58.5" customHeight="1" x14ac:dyDescent="0.25">
      <c r="A412" s="454"/>
      <c r="B412" s="454"/>
      <c r="C412" s="509"/>
      <c r="D412" s="511"/>
      <c r="E412" s="512"/>
      <c r="F412" s="512"/>
      <c r="G412" s="505"/>
      <c r="H412" s="204" t="s">
        <v>3623</v>
      </c>
      <c r="I412" s="156" t="s">
        <v>3466</v>
      </c>
      <c r="J412" s="184">
        <v>0.55000000000000004</v>
      </c>
      <c r="K412" s="157">
        <v>44621</v>
      </c>
      <c r="L412" s="157">
        <v>44736</v>
      </c>
      <c r="M412" s="357">
        <v>0.3</v>
      </c>
      <c r="N412" s="357">
        <v>1</v>
      </c>
      <c r="O412" s="357">
        <v>1</v>
      </c>
      <c r="P412" s="349">
        <v>1</v>
      </c>
      <c r="Q412" s="357" t="s">
        <v>1306</v>
      </c>
      <c r="R412" s="160" t="s">
        <v>1564</v>
      </c>
      <c r="S412" s="645"/>
      <c r="T412" s="693"/>
      <c r="U412" s="693"/>
      <c r="V412" s="344" t="s">
        <v>1652</v>
      </c>
      <c r="W412" s="202" t="s">
        <v>46</v>
      </c>
      <c r="X412" s="699"/>
      <c r="Y412" s="699"/>
      <c r="Z412" s="699"/>
      <c r="AA412" s="699"/>
      <c r="AB412" s="699"/>
      <c r="AC412" s="696"/>
      <c r="AD412" s="484"/>
      <c r="AE412" s="464"/>
    </row>
    <row r="413" spans="1:31" ht="58.5" customHeight="1" x14ac:dyDescent="0.25">
      <c r="A413" s="455"/>
      <c r="B413" s="455"/>
      <c r="C413" s="510"/>
      <c r="D413" s="503"/>
      <c r="E413" s="723"/>
      <c r="F413" s="723"/>
      <c r="G413" s="505"/>
      <c r="H413" s="204" t="s">
        <v>3624</v>
      </c>
      <c r="I413" s="374" t="s">
        <v>3467</v>
      </c>
      <c r="J413" s="187">
        <v>0.15</v>
      </c>
      <c r="K413" s="205">
        <v>44740</v>
      </c>
      <c r="L413" s="205">
        <v>44764</v>
      </c>
      <c r="M413" s="337">
        <v>0</v>
      </c>
      <c r="N413" s="337">
        <v>0.05</v>
      </c>
      <c r="O413" s="337">
        <v>1</v>
      </c>
      <c r="P413" s="350">
        <v>1</v>
      </c>
      <c r="Q413" s="337" t="s">
        <v>1306</v>
      </c>
      <c r="R413" s="160" t="s">
        <v>1564</v>
      </c>
      <c r="S413" s="530"/>
      <c r="T413" s="693"/>
      <c r="U413" s="693"/>
      <c r="V413" s="344" t="s">
        <v>1652</v>
      </c>
      <c r="W413" s="340" t="s">
        <v>46</v>
      </c>
      <c r="X413" s="699"/>
      <c r="Y413" s="699"/>
      <c r="Z413" s="699"/>
      <c r="AA413" s="699"/>
      <c r="AB413" s="699"/>
      <c r="AC413" s="696"/>
      <c r="AD413" s="485"/>
      <c r="AE413" s="465"/>
    </row>
    <row r="414" spans="1:31" ht="65.25" customHeight="1" x14ac:dyDescent="0.25">
      <c r="A414" s="453" t="s">
        <v>1288</v>
      </c>
      <c r="B414" s="453" t="s">
        <v>1496</v>
      </c>
      <c r="C414" s="508" t="s">
        <v>3609</v>
      </c>
      <c r="D414" s="511" t="s">
        <v>3468</v>
      </c>
      <c r="E414" s="511" t="s">
        <v>3848</v>
      </c>
      <c r="F414" s="511" t="s">
        <v>3849</v>
      </c>
      <c r="G414" s="503" t="s">
        <v>3008</v>
      </c>
      <c r="H414" s="216" t="s">
        <v>3625</v>
      </c>
      <c r="I414" s="348" t="s">
        <v>3469</v>
      </c>
      <c r="J414" s="217">
        <v>0.3</v>
      </c>
      <c r="K414" s="199">
        <v>44593</v>
      </c>
      <c r="L414" s="199">
        <v>44620</v>
      </c>
      <c r="M414" s="200">
        <v>1</v>
      </c>
      <c r="N414" s="200">
        <v>1</v>
      </c>
      <c r="O414" s="200">
        <v>1</v>
      </c>
      <c r="P414" s="219">
        <v>1</v>
      </c>
      <c r="Q414" s="348" t="s">
        <v>1306</v>
      </c>
      <c r="R414" s="212" t="s">
        <v>1564</v>
      </c>
      <c r="S414" s="511" t="s">
        <v>3452</v>
      </c>
      <c r="T414" s="692" t="s">
        <v>40</v>
      </c>
      <c r="U414" s="692" t="s">
        <v>40</v>
      </c>
      <c r="V414" s="344" t="s">
        <v>1652</v>
      </c>
      <c r="W414" s="692" t="s">
        <v>46</v>
      </c>
      <c r="X414" s="692" t="s">
        <v>1432</v>
      </c>
      <c r="Y414" s="692" t="s">
        <v>3836</v>
      </c>
      <c r="Z414" s="692" t="s">
        <v>1548</v>
      </c>
      <c r="AA414" s="692" t="s">
        <v>2845</v>
      </c>
      <c r="AB414" s="692" t="s">
        <v>3263</v>
      </c>
      <c r="AC414" s="692" t="s">
        <v>3975</v>
      </c>
      <c r="AD414" s="483">
        <v>19665000</v>
      </c>
      <c r="AE414" s="463">
        <v>18111883.991999999</v>
      </c>
    </row>
    <row r="415" spans="1:31" ht="65.25" customHeight="1" x14ac:dyDescent="0.25">
      <c r="A415" s="454"/>
      <c r="B415" s="454"/>
      <c r="C415" s="509"/>
      <c r="D415" s="511"/>
      <c r="E415" s="512"/>
      <c r="F415" s="512"/>
      <c r="G415" s="505"/>
      <c r="H415" s="216" t="s">
        <v>3626</v>
      </c>
      <c r="I415" s="348" t="s">
        <v>3470</v>
      </c>
      <c r="J415" s="217">
        <v>0.55000000000000004</v>
      </c>
      <c r="K415" s="199">
        <v>44621</v>
      </c>
      <c r="L415" s="199">
        <v>44792</v>
      </c>
      <c r="M415" s="200">
        <v>0.15</v>
      </c>
      <c r="N415" s="200">
        <v>0.65</v>
      </c>
      <c r="O415" s="200">
        <v>1</v>
      </c>
      <c r="P415" s="219">
        <v>1</v>
      </c>
      <c r="Q415" s="348" t="s">
        <v>1306</v>
      </c>
      <c r="R415" s="212" t="s">
        <v>1564</v>
      </c>
      <c r="S415" s="512"/>
      <c r="T415" s="693"/>
      <c r="U415" s="693"/>
      <c r="V415" s="344" t="s">
        <v>1652</v>
      </c>
      <c r="W415" s="693" t="s">
        <v>46</v>
      </c>
      <c r="X415" s="693" t="s">
        <v>1432</v>
      </c>
      <c r="Y415" s="693" t="s">
        <v>3836</v>
      </c>
      <c r="Z415" s="693" t="s">
        <v>1548</v>
      </c>
      <c r="AA415" s="693" t="s">
        <v>2845</v>
      </c>
      <c r="AB415" s="693" t="s">
        <v>3263</v>
      </c>
      <c r="AC415" s="693" t="s">
        <v>3953</v>
      </c>
      <c r="AD415" s="484"/>
      <c r="AE415" s="464"/>
    </row>
    <row r="416" spans="1:31" ht="65.25" customHeight="1" x14ac:dyDescent="0.25">
      <c r="A416" s="455"/>
      <c r="B416" s="455"/>
      <c r="C416" s="510"/>
      <c r="D416" s="511"/>
      <c r="E416" s="512"/>
      <c r="F416" s="512"/>
      <c r="G416" s="504"/>
      <c r="H416" s="216" t="s">
        <v>3627</v>
      </c>
      <c r="I416" s="348" t="s">
        <v>3471</v>
      </c>
      <c r="J416" s="217">
        <v>0.15</v>
      </c>
      <c r="K416" s="199">
        <v>44795</v>
      </c>
      <c r="L416" s="199">
        <v>44806</v>
      </c>
      <c r="M416" s="200">
        <v>0</v>
      </c>
      <c r="N416" s="200">
        <v>0</v>
      </c>
      <c r="O416" s="200">
        <v>1</v>
      </c>
      <c r="P416" s="219">
        <v>1</v>
      </c>
      <c r="Q416" s="348" t="s">
        <v>1306</v>
      </c>
      <c r="R416" s="212" t="s">
        <v>1564</v>
      </c>
      <c r="S416" s="512"/>
      <c r="T416" s="694"/>
      <c r="U416" s="694"/>
      <c r="V416" s="344" t="s">
        <v>1652</v>
      </c>
      <c r="W416" s="694" t="s">
        <v>46</v>
      </c>
      <c r="X416" s="694" t="s">
        <v>1432</v>
      </c>
      <c r="Y416" s="694" t="s">
        <v>3836</v>
      </c>
      <c r="Z416" s="694" t="s">
        <v>1548</v>
      </c>
      <c r="AA416" s="694" t="s">
        <v>2845</v>
      </c>
      <c r="AB416" s="694" t="s">
        <v>3263</v>
      </c>
      <c r="AC416" s="694" t="s">
        <v>3953</v>
      </c>
      <c r="AD416" s="485"/>
      <c r="AE416" s="465"/>
    </row>
    <row r="417" spans="1:31" ht="65.25" customHeight="1" x14ac:dyDescent="0.25">
      <c r="A417" s="453" t="s">
        <v>1288</v>
      </c>
      <c r="B417" s="453" t="s">
        <v>1496</v>
      </c>
      <c r="C417" s="508" t="s">
        <v>3610</v>
      </c>
      <c r="D417" s="511" t="s">
        <v>3472</v>
      </c>
      <c r="E417" s="511" t="s">
        <v>3850</v>
      </c>
      <c r="F417" s="511" t="s">
        <v>3851</v>
      </c>
      <c r="G417" s="503" t="s">
        <v>3008</v>
      </c>
      <c r="H417" s="216" t="s">
        <v>3628</v>
      </c>
      <c r="I417" s="348" t="s">
        <v>3473</v>
      </c>
      <c r="J417" s="217">
        <v>0.3</v>
      </c>
      <c r="K417" s="199">
        <v>44743</v>
      </c>
      <c r="L417" s="199">
        <v>44804</v>
      </c>
      <c r="M417" s="200">
        <v>0</v>
      </c>
      <c r="N417" s="200">
        <v>0</v>
      </c>
      <c r="O417" s="200">
        <v>1</v>
      </c>
      <c r="P417" s="219">
        <v>1</v>
      </c>
      <c r="Q417" s="348" t="s">
        <v>1306</v>
      </c>
      <c r="R417" s="212" t="s">
        <v>1564</v>
      </c>
      <c r="S417" s="511" t="s">
        <v>3452</v>
      </c>
      <c r="T417" s="692" t="s">
        <v>40</v>
      </c>
      <c r="U417" s="692" t="s">
        <v>40</v>
      </c>
      <c r="V417" s="344" t="s">
        <v>1652</v>
      </c>
      <c r="W417" s="202" t="s">
        <v>46</v>
      </c>
      <c r="X417" s="692" t="s">
        <v>1432</v>
      </c>
      <c r="Y417" s="692" t="s">
        <v>3836</v>
      </c>
      <c r="Z417" s="692" t="s">
        <v>1548</v>
      </c>
      <c r="AA417" s="692" t="s">
        <v>2845</v>
      </c>
      <c r="AB417" s="692" t="s">
        <v>3263</v>
      </c>
      <c r="AC417" s="692" t="s">
        <v>3976</v>
      </c>
      <c r="AD417" s="483">
        <v>20652542</v>
      </c>
      <c r="AE417" s="463">
        <v>66955465.991999999</v>
      </c>
    </row>
    <row r="418" spans="1:31" ht="65.25" customHeight="1" x14ac:dyDescent="0.25">
      <c r="A418" s="454"/>
      <c r="B418" s="454"/>
      <c r="C418" s="509"/>
      <c r="D418" s="511"/>
      <c r="E418" s="512"/>
      <c r="F418" s="512"/>
      <c r="G418" s="505"/>
      <c r="H418" s="216" t="s">
        <v>3629</v>
      </c>
      <c r="I418" s="348" t="s">
        <v>3474</v>
      </c>
      <c r="J418" s="217">
        <v>0.55000000000000004</v>
      </c>
      <c r="K418" s="199">
        <v>44767</v>
      </c>
      <c r="L418" s="199">
        <v>44806</v>
      </c>
      <c r="M418" s="200">
        <v>0</v>
      </c>
      <c r="N418" s="200">
        <v>0</v>
      </c>
      <c r="O418" s="200">
        <v>1</v>
      </c>
      <c r="P418" s="219">
        <v>1</v>
      </c>
      <c r="Q418" s="348" t="s">
        <v>1306</v>
      </c>
      <c r="R418" s="212" t="s">
        <v>1564</v>
      </c>
      <c r="S418" s="512"/>
      <c r="T418" s="693"/>
      <c r="U418" s="693"/>
      <c r="V418" s="344" t="s">
        <v>1652</v>
      </c>
      <c r="W418" s="202" t="s">
        <v>46</v>
      </c>
      <c r="X418" s="693" t="s">
        <v>1432</v>
      </c>
      <c r="Y418" s="693" t="s">
        <v>3836</v>
      </c>
      <c r="Z418" s="693" t="s">
        <v>1548</v>
      </c>
      <c r="AA418" s="693" t="s">
        <v>2845</v>
      </c>
      <c r="AB418" s="693" t="s">
        <v>3263</v>
      </c>
      <c r="AC418" s="693" t="s">
        <v>3954</v>
      </c>
      <c r="AD418" s="484"/>
      <c r="AE418" s="464"/>
    </row>
    <row r="419" spans="1:31" ht="65.25" customHeight="1" x14ac:dyDescent="0.25">
      <c r="A419" s="455"/>
      <c r="B419" s="455"/>
      <c r="C419" s="510"/>
      <c r="D419" s="511"/>
      <c r="E419" s="512"/>
      <c r="F419" s="512"/>
      <c r="G419" s="504"/>
      <c r="H419" s="216" t="s">
        <v>3630</v>
      </c>
      <c r="I419" s="348" t="s">
        <v>3475</v>
      </c>
      <c r="J419" s="217">
        <v>0.15</v>
      </c>
      <c r="K419" s="199">
        <v>44809</v>
      </c>
      <c r="L419" s="199">
        <v>44834</v>
      </c>
      <c r="M419" s="200">
        <v>0</v>
      </c>
      <c r="N419" s="200">
        <v>0</v>
      </c>
      <c r="O419" s="200">
        <v>1</v>
      </c>
      <c r="P419" s="219">
        <v>1</v>
      </c>
      <c r="Q419" s="348" t="s">
        <v>1306</v>
      </c>
      <c r="R419" s="212" t="s">
        <v>1564</v>
      </c>
      <c r="S419" s="512"/>
      <c r="T419" s="694"/>
      <c r="U419" s="694"/>
      <c r="V419" s="344" t="s">
        <v>1652</v>
      </c>
      <c r="W419" s="202" t="s">
        <v>46</v>
      </c>
      <c r="X419" s="694" t="s">
        <v>1432</v>
      </c>
      <c r="Y419" s="694" t="s">
        <v>3836</v>
      </c>
      <c r="Z419" s="694" t="s">
        <v>1548</v>
      </c>
      <c r="AA419" s="694" t="s">
        <v>2845</v>
      </c>
      <c r="AB419" s="694" t="s">
        <v>3263</v>
      </c>
      <c r="AC419" s="694" t="s">
        <v>3954</v>
      </c>
      <c r="AD419" s="485"/>
      <c r="AE419" s="465"/>
    </row>
    <row r="420" spans="1:31" ht="65.25" customHeight="1" x14ac:dyDescent="0.25">
      <c r="A420" s="453" t="s">
        <v>1288</v>
      </c>
      <c r="B420" s="453" t="s">
        <v>1496</v>
      </c>
      <c r="C420" s="508" t="s">
        <v>3611</v>
      </c>
      <c r="D420" s="511" t="s">
        <v>3476</v>
      </c>
      <c r="E420" s="511" t="s">
        <v>3852</v>
      </c>
      <c r="F420" s="511" t="s">
        <v>3853</v>
      </c>
      <c r="G420" s="503" t="s">
        <v>3460</v>
      </c>
      <c r="H420" s="216" t="s">
        <v>3631</v>
      </c>
      <c r="I420" s="348" t="s">
        <v>3477</v>
      </c>
      <c r="J420" s="217">
        <v>0.3</v>
      </c>
      <c r="K420" s="199">
        <v>44655</v>
      </c>
      <c r="L420" s="199">
        <v>44804</v>
      </c>
      <c r="M420" s="200">
        <v>0</v>
      </c>
      <c r="N420" s="200">
        <v>0.6</v>
      </c>
      <c r="O420" s="200">
        <v>1</v>
      </c>
      <c r="P420" s="219">
        <v>1</v>
      </c>
      <c r="Q420" s="348" t="s">
        <v>1306</v>
      </c>
      <c r="R420" s="212" t="s">
        <v>1564</v>
      </c>
      <c r="S420" s="511" t="s">
        <v>3452</v>
      </c>
      <c r="T420" s="692" t="s">
        <v>40</v>
      </c>
      <c r="U420" s="692" t="s">
        <v>40</v>
      </c>
      <c r="V420" s="344" t="s">
        <v>1652</v>
      </c>
      <c r="W420" s="202" t="s">
        <v>46</v>
      </c>
      <c r="X420" s="692" t="s">
        <v>1432</v>
      </c>
      <c r="Y420" s="692" t="s">
        <v>3836</v>
      </c>
      <c r="Z420" s="692" t="s">
        <v>1548</v>
      </c>
      <c r="AA420" s="692" t="s">
        <v>2845</v>
      </c>
      <c r="AB420" s="692" t="s">
        <v>3263</v>
      </c>
      <c r="AC420" s="692" t="s">
        <v>3977</v>
      </c>
      <c r="AD420" s="483">
        <v>0</v>
      </c>
      <c r="AE420" s="463">
        <v>82054272.792000011</v>
      </c>
    </row>
    <row r="421" spans="1:31" ht="65.25" customHeight="1" x14ac:dyDescent="0.25">
      <c r="A421" s="454"/>
      <c r="B421" s="454"/>
      <c r="C421" s="509"/>
      <c r="D421" s="511"/>
      <c r="E421" s="512"/>
      <c r="F421" s="512"/>
      <c r="G421" s="505"/>
      <c r="H421" s="216" t="s">
        <v>3632</v>
      </c>
      <c r="I421" s="348" t="s">
        <v>3478</v>
      </c>
      <c r="J421" s="217">
        <v>0.55000000000000004</v>
      </c>
      <c r="K421" s="199">
        <v>44690</v>
      </c>
      <c r="L421" s="199">
        <v>44834</v>
      </c>
      <c r="M421" s="200">
        <v>0</v>
      </c>
      <c r="N421" s="200">
        <v>0.4</v>
      </c>
      <c r="O421" s="200">
        <v>1</v>
      </c>
      <c r="P421" s="219">
        <v>1</v>
      </c>
      <c r="Q421" s="348" t="s">
        <v>1306</v>
      </c>
      <c r="R421" s="212" t="s">
        <v>1564</v>
      </c>
      <c r="S421" s="512"/>
      <c r="T421" s="693"/>
      <c r="U421" s="693"/>
      <c r="V421" s="344" t="s">
        <v>1652</v>
      </c>
      <c r="W421" s="202" t="s">
        <v>46</v>
      </c>
      <c r="X421" s="693" t="s">
        <v>1432</v>
      </c>
      <c r="Y421" s="693" t="s">
        <v>3836</v>
      </c>
      <c r="Z421" s="693" t="s">
        <v>1548</v>
      </c>
      <c r="AA421" s="693" t="s">
        <v>2845</v>
      </c>
      <c r="AB421" s="693" t="s">
        <v>3263</v>
      </c>
      <c r="AC421" s="693" t="s">
        <v>3955</v>
      </c>
      <c r="AD421" s="484"/>
      <c r="AE421" s="464"/>
    </row>
    <row r="422" spans="1:31" ht="65.25" customHeight="1" x14ac:dyDescent="0.25">
      <c r="A422" s="455"/>
      <c r="B422" s="455"/>
      <c r="C422" s="510"/>
      <c r="D422" s="511"/>
      <c r="E422" s="512"/>
      <c r="F422" s="512"/>
      <c r="G422" s="504"/>
      <c r="H422" s="216" t="s">
        <v>3633</v>
      </c>
      <c r="I422" s="348" t="s">
        <v>3479</v>
      </c>
      <c r="J422" s="217">
        <v>0.15</v>
      </c>
      <c r="K422" s="199">
        <v>44837</v>
      </c>
      <c r="L422" s="213">
        <v>44862</v>
      </c>
      <c r="M422" s="200">
        <v>0</v>
      </c>
      <c r="N422" s="200">
        <v>0</v>
      </c>
      <c r="O422" s="200">
        <v>0</v>
      </c>
      <c r="P422" s="219">
        <v>1</v>
      </c>
      <c r="Q422" s="348" t="s">
        <v>1306</v>
      </c>
      <c r="R422" s="212" t="s">
        <v>1564</v>
      </c>
      <c r="S422" s="512"/>
      <c r="T422" s="694"/>
      <c r="U422" s="694"/>
      <c r="V422" s="344" t="s">
        <v>1652</v>
      </c>
      <c r="W422" s="202" t="s">
        <v>46</v>
      </c>
      <c r="X422" s="694" t="s">
        <v>1432</v>
      </c>
      <c r="Y422" s="694" t="s">
        <v>3836</v>
      </c>
      <c r="Z422" s="694" t="s">
        <v>1548</v>
      </c>
      <c r="AA422" s="694" t="s">
        <v>2845</v>
      </c>
      <c r="AB422" s="694" t="s">
        <v>3263</v>
      </c>
      <c r="AC422" s="694" t="s">
        <v>3955</v>
      </c>
      <c r="AD422" s="485"/>
      <c r="AE422" s="465"/>
    </row>
    <row r="423" spans="1:31" ht="65.25" customHeight="1" x14ac:dyDescent="0.25">
      <c r="A423" s="453" t="s">
        <v>1288</v>
      </c>
      <c r="B423" s="453" t="s">
        <v>1496</v>
      </c>
      <c r="C423" s="508" t="s">
        <v>3612</v>
      </c>
      <c r="D423" s="511" t="s">
        <v>3480</v>
      </c>
      <c r="E423" s="511" t="s">
        <v>3854</v>
      </c>
      <c r="F423" s="511" t="s">
        <v>3855</v>
      </c>
      <c r="G423" s="503" t="s">
        <v>43</v>
      </c>
      <c r="H423" s="216" t="s">
        <v>3634</v>
      </c>
      <c r="I423" s="348" t="s">
        <v>3481</v>
      </c>
      <c r="J423" s="217">
        <v>0.3</v>
      </c>
      <c r="K423" s="199">
        <v>44593</v>
      </c>
      <c r="L423" s="199">
        <v>44681</v>
      </c>
      <c r="M423" s="200">
        <v>0.7</v>
      </c>
      <c r="N423" s="200">
        <v>1</v>
      </c>
      <c r="O423" s="200">
        <v>1</v>
      </c>
      <c r="P423" s="219">
        <v>1</v>
      </c>
      <c r="Q423" s="348" t="s">
        <v>1306</v>
      </c>
      <c r="R423" s="212" t="s">
        <v>1564</v>
      </c>
      <c r="S423" s="511" t="s">
        <v>3452</v>
      </c>
      <c r="T423" s="692" t="s">
        <v>40</v>
      </c>
      <c r="U423" s="692" t="s">
        <v>40</v>
      </c>
      <c r="V423" s="344" t="s">
        <v>1652</v>
      </c>
      <c r="W423" s="202" t="s">
        <v>46</v>
      </c>
      <c r="X423" s="692" t="s">
        <v>1432</v>
      </c>
      <c r="Y423" s="692" t="s">
        <v>3836</v>
      </c>
      <c r="Z423" s="692" t="s">
        <v>1548</v>
      </c>
      <c r="AA423" s="692" t="s">
        <v>2845</v>
      </c>
      <c r="AB423" s="692" t="s">
        <v>3263</v>
      </c>
      <c r="AC423" s="692" t="s">
        <v>3978</v>
      </c>
      <c r="AD423" s="483">
        <v>16215000</v>
      </c>
      <c r="AE423" s="463">
        <v>18111883.991999999</v>
      </c>
    </row>
    <row r="424" spans="1:31" ht="65.25" customHeight="1" x14ac:dyDescent="0.25">
      <c r="A424" s="454"/>
      <c r="B424" s="454"/>
      <c r="C424" s="509"/>
      <c r="D424" s="511"/>
      <c r="E424" s="722"/>
      <c r="F424" s="722"/>
      <c r="G424" s="505"/>
      <c r="H424" s="216" t="s">
        <v>3635</v>
      </c>
      <c r="I424" s="348" t="s">
        <v>3482</v>
      </c>
      <c r="J424" s="217">
        <v>0.55000000000000004</v>
      </c>
      <c r="K424" s="199">
        <v>44683</v>
      </c>
      <c r="L424" s="213">
        <v>44883</v>
      </c>
      <c r="M424" s="200">
        <v>0</v>
      </c>
      <c r="N424" s="200">
        <v>0.3</v>
      </c>
      <c r="O424" s="200">
        <v>0.7</v>
      </c>
      <c r="P424" s="219">
        <v>1</v>
      </c>
      <c r="Q424" s="348" t="s">
        <v>1306</v>
      </c>
      <c r="R424" s="212" t="s">
        <v>1564</v>
      </c>
      <c r="S424" s="512"/>
      <c r="T424" s="693"/>
      <c r="U424" s="693"/>
      <c r="V424" s="344" t="s">
        <v>1652</v>
      </c>
      <c r="W424" s="202" t="s">
        <v>46</v>
      </c>
      <c r="X424" s="693" t="s">
        <v>1432</v>
      </c>
      <c r="Y424" s="693" t="s">
        <v>3836</v>
      </c>
      <c r="Z424" s="693" t="s">
        <v>1548</v>
      </c>
      <c r="AA424" s="693" t="s">
        <v>2845</v>
      </c>
      <c r="AB424" s="693" t="s">
        <v>3263</v>
      </c>
      <c r="AC424" s="693" t="s">
        <v>3956</v>
      </c>
      <c r="AD424" s="484"/>
      <c r="AE424" s="464"/>
    </row>
    <row r="425" spans="1:31" ht="65.25" customHeight="1" x14ac:dyDescent="0.25">
      <c r="A425" s="455"/>
      <c r="B425" s="455"/>
      <c r="C425" s="510"/>
      <c r="D425" s="511"/>
      <c r="E425" s="722"/>
      <c r="F425" s="722"/>
      <c r="G425" s="504"/>
      <c r="H425" s="216" t="s">
        <v>3636</v>
      </c>
      <c r="I425" s="348" t="s">
        <v>3483</v>
      </c>
      <c r="J425" s="217">
        <v>0.15</v>
      </c>
      <c r="K425" s="213">
        <v>44887</v>
      </c>
      <c r="L425" s="199">
        <v>44897</v>
      </c>
      <c r="M425" s="200">
        <v>0</v>
      </c>
      <c r="N425" s="200">
        <v>0</v>
      </c>
      <c r="O425" s="200">
        <v>0</v>
      </c>
      <c r="P425" s="219">
        <v>1</v>
      </c>
      <c r="Q425" s="348" t="s">
        <v>1306</v>
      </c>
      <c r="R425" s="212" t="s">
        <v>1564</v>
      </c>
      <c r="S425" s="512"/>
      <c r="T425" s="694"/>
      <c r="U425" s="694"/>
      <c r="V425" s="344" t="s">
        <v>1652</v>
      </c>
      <c r="W425" s="202" t="s">
        <v>46</v>
      </c>
      <c r="X425" s="694" t="s">
        <v>1432</v>
      </c>
      <c r="Y425" s="694" t="s">
        <v>3836</v>
      </c>
      <c r="Z425" s="694" t="s">
        <v>1548</v>
      </c>
      <c r="AA425" s="694" t="s">
        <v>2845</v>
      </c>
      <c r="AB425" s="694" t="s">
        <v>3263</v>
      </c>
      <c r="AC425" s="694" t="s">
        <v>3956</v>
      </c>
      <c r="AD425" s="485"/>
      <c r="AE425" s="465"/>
    </row>
    <row r="426" spans="1:31" ht="66" customHeight="1" x14ac:dyDescent="0.25">
      <c r="A426" s="453" t="s">
        <v>1288</v>
      </c>
      <c r="B426" s="453" t="s">
        <v>1496</v>
      </c>
      <c r="C426" s="508" t="s">
        <v>3484</v>
      </c>
      <c r="D426" s="511" t="s">
        <v>3485</v>
      </c>
      <c r="E426" s="511" t="s">
        <v>3856</v>
      </c>
      <c r="F426" s="511" t="s">
        <v>3857</v>
      </c>
      <c r="G426" s="503" t="s">
        <v>43</v>
      </c>
      <c r="H426" s="216" t="s">
        <v>3637</v>
      </c>
      <c r="I426" s="348" t="s">
        <v>3486</v>
      </c>
      <c r="J426" s="217">
        <v>0.4</v>
      </c>
      <c r="K426" s="199">
        <v>44585</v>
      </c>
      <c r="L426" s="213">
        <v>44876</v>
      </c>
      <c r="M426" s="214">
        <v>0.25</v>
      </c>
      <c r="N426" s="214">
        <v>0.5</v>
      </c>
      <c r="O426" s="214">
        <v>0.75</v>
      </c>
      <c r="P426" s="220">
        <v>1</v>
      </c>
      <c r="Q426" s="348" t="s">
        <v>1306</v>
      </c>
      <c r="R426" s="212" t="s">
        <v>1564</v>
      </c>
      <c r="S426" s="511" t="s">
        <v>3487</v>
      </c>
      <c r="T426" s="692" t="s">
        <v>40</v>
      </c>
      <c r="U426" s="692" t="s">
        <v>40</v>
      </c>
      <c r="V426" s="344" t="s">
        <v>1652</v>
      </c>
      <c r="W426" s="202" t="s">
        <v>46</v>
      </c>
      <c r="X426" s="698" t="s">
        <v>1432</v>
      </c>
      <c r="Y426" s="695" t="s">
        <v>3836</v>
      </c>
      <c r="Z426" s="698" t="s">
        <v>1548</v>
      </c>
      <c r="AA426" s="698" t="s">
        <v>2845</v>
      </c>
      <c r="AB426" s="698" t="s">
        <v>3263</v>
      </c>
      <c r="AC426" s="698" t="s">
        <v>3982</v>
      </c>
      <c r="AD426" s="483">
        <v>316083577</v>
      </c>
      <c r="AE426" s="463">
        <v>131905232.40000004</v>
      </c>
    </row>
    <row r="427" spans="1:31" ht="66" customHeight="1" x14ac:dyDescent="0.25">
      <c r="A427" s="454"/>
      <c r="B427" s="454"/>
      <c r="C427" s="509"/>
      <c r="D427" s="511"/>
      <c r="E427" s="722"/>
      <c r="F427" s="722"/>
      <c r="G427" s="505"/>
      <c r="H427" s="216" t="s">
        <v>3638</v>
      </c>
      <c r="I427" s="348" t="s">
        <v>3930</v>
      </c>
      <c r="J427" s="217">
        <v>0.4</v>
      </c>
      <c r="K427" s="199">
        <v>44589</v>
      </c>
      <c r="L427" s="213">
        <v>44879</v>
      </c>
      <c r="M427" s="214">
        <v>0.25</v>
      </c>
      <c r="N427" s="214">
        <v>0.5</v>
      </c>
      <c r="O427" s="214">
        <v>0.75</v>
      </c>
      <c r="P427" s="220">
        <v>1</v>
      </c>
      <c r="Q427" s="348" t="s">
        <v>1306</v>
      </c>
      <c r="R427" s="212" t="s">
        <v>1564</v>
      </c>
      <c r="S427" s="512"/>
      <c r="T427" s="693"/>
      <c r="U427" s="693"/>
      <c r="V427" s="344" t="s">
        <v>1652</v>
      </c>
      <c r="W427" s="202" t="s">
        <v>46</v>
      </c>
      <c r="X427" s="699"/>
      <c r="Y427" s="696"/>
      <c r="Z427" s="699"/>
      <c r="AA427" s="699"/>
      <c r="AB427" s="699"/>
      <c r="AC427" s="699"/>
      <c r="AD427" s="484"/>
      <c r="AE427" s="464"/>
    </row>
    <row r="428" spans="1:31" ht="66" customHeight="1" x14ac:dyDescent="0.25">
      <c r="A428" s="455"/>
      <c r="B428" s="455"/>
      <c r="C428" s="510"/>
      <c r="D428" s="511"/>
      <c r="E428" s="722"/>
      <c r="F428" s="722"/>
      <c r="G428" s="504"/>
      <c r="H428" s="216" t="s">
        <v>3639</v>
      </c>
      <c r="I428" s="348" t="s">
        <v>3488</v>
      </c>
      <c r="J428" s="217">
        <v>0.2</v>
      </c>
      <c r="K428" s="199">
        <v>44596</v>
      </c>
      <c r="L428" s="213">
        <v>44880</v>
      </c>
      <c r="M428" s="214">
        <v>0.25</v>
      </c>
      <c r="N428" s="214">
        <v>0.5</v>
      </c>
      <c r="O428" s="214">
        <v>0.75</v>
      </c>
      <c r="P428" s="220">
        <v>1</v>
      </c>
      <c r="Q428" s="348" t="s">
        <v>1306</v>
      </c>
      <c r="R428" s="212" t="s">
        <v>1564</v>
      </c>
      <c r="S428" s="512"/>
      <c r="T428" s="694"/>
      <c r="U428" s="694"/>
      <c r="V428" s="344" t="s">
        <v>1652</v>
      </c>
      <c r="W428" s="202" t="s">
        <v>46</v>
      </c>
      <c r="X428" s="700"/>
      <c r="Y428" s="697"/>
      <c r="Z428" s="700"/>
      <c r="AA428" s="700"/>
      <c r="AB428" s="700"/>
      <c r="AC428" s="700"/>
      <c r="AD428" s="485"/>
      <c r="AE428" s="465"/>
    </row>
    <row r="429" spans="1:31" ht="65.25" customHeight="1" x14ac:dyDescent="0.25">
      <c r="A429" s="453" t="s">
        <v>1288</v>
      </c>
      <c r="B429" s="453" t="s">
        <v>1496</v>
      </c>
      <c r="C429" s="508" t="s">
        <v>3489</v>
      </c>
      <c r="D429" s="511" t="s">
        <v>3490</v>
      </c>
      <c r="E429" s="511" t="s">
        <v>3858</v>
      </c>
      <c r="F429" s="511" t="s">
        <v>3859</v>
      </c>
      <c r="G429" s="503" t="s">
        <v>43</v>
      </c>
      <c r="H429" s="216" t="s">
        <v>3640</v>
      </c>
      <c r="I429" s="348" t="s">
        <v>3491</v>
      </c>
      <c r="J429" s="217">
        <v>0.4</v>
      </c>
      <c r="K429" s="199">
        <v>44568</v>
      </c>
      <c r="L429" s="213">
        <v>44907</v>
      </c>
      <c r="M429" s="214">
        <v>0.25</v>
      </c>
      <c r="N429" s="214">
        <v>0.5</v>
      </c>
      <c r="O429" s="214">
        <v>0.75</v>
      </c>
      <c r="P429" s="220">
        <v>1</v>
      </c>
      <c r="Q429" s="348" t="s">
        <v>1306</v>
      </c>
      <c r="R429" s="212" t="s">
        <v>1564</v>
      </c>
      <c r="S429" s="511" t="s">
        <v>3487</v>
      </c>
      <c r="T429" s="692" t="s">
        <v>40</v>
      </c>
      <c r="U429" s="692" t="s">
        <v>40</v>
      </c>
      <c r="V429" s="344" t="s">
        <v>1652</v>
      </c>
      <c r="W429" s="202" t="s">
        <v>46</v>
      </c>
      <c r="X429" s="698" t="s">
        <v>1432</v>
      </c>
      <c r="Y429" s="698" t="s">
        <v>3836</v>
      </c>
      <c r="Z429" s="698" t="s">
        <v>1548</v>
      </c>
      <c r="AA429" s="698" t="s">
        <v>2845</v>
      </c>
      <c r="AB429" s="698" t="s">
        <v>3263</v>
      </c>
      <c r="AC429" s="698" t="s">
        <v>3982</v>
      </c>
      <c r="AD429" s="483">
        <v>334652353</v>
      </c>
      <c r="AE429" s="463">
        <v>126792012.00000001</v>
      </c>
    </row>
    <row r="430" spans="1:31" ht="65.25" customHeight="1" x14ac:dyDescent="0.25">
      <c r="A430" s="454"/>
      <c r="B430" s="454"/>
      <c r="C430" s="509"/>
      <c r="D430" s="511"/>
      <c r="E430" s="722"/>
      <c r="F430" s="722"/>
      <c r="G430" s="505"/>
      <c r="H430" s="216" t="s">
        <v>3641</v>
      </c>
      <c r="I430" s="348" t="s">
        <v>3492</v>
      </c>
      <c r="J430" s="217">
        <v>0.4</v>
      </c>
      <c r="K430" s="199">
        <v>44571</v>
      </c>
      <c r="L430" s="213">
        <v>44909</v>
      </c>
      <c r="M430" s="214">
        <v>0.25</v>
      </c>
      <c r="N430" s="214">
        <v>0.5</v>
      </c>
      <c r="O430" s="214">
        <v>0.75</v>
      </c>
      <c r="P430" s="220">
        <v>1</v>
      </c>
      <c r="Q430" s="348" t="s">
        <v>1306</v>
      </c>
      <c r="R430" s="212" t="s">
        <v>1564</v>
      </c>
      <c r="S430" s="512"/>
      <c r="T430" s="693"/>
      <c r="U430" s="693"/>
      <c r="V430" s="344" t="s">
        <v>1652</v>
      </c>
      <c r="W430" s="202" t="s">
        <v>46</v>
      </c>
      <c r="X430" s="699"/>
      <c r="Y430" s="699" t="s">
        <v>3836</v>
      </c>
      <c r="Z430" s="699" t="s">
        <v>1548</v>
      </c>
      <c r="AA430" s="699" t="s">
        <v>2845</v>
      </c>
      <c r="AB430" s="699" t="s">
        <v>3263</v>
      </c>
      <c r="AC430" s="699"/>
      <c r="AD430" s="484"/>
      <c r="AE430" s="464"/>
    </row>
    <row r="431" spans="1:31" ht="65.25" customHeight="1" x14ac:dyDescent="0.25">
      <c r="A431" s="455"/>
      <c r="B431" s="455"/>
      <c r="C431" s="510"/>
      <c r="D431" s="511"/>
      <c r="E431" s="722"/>
      <c r="F431" s="722"/>
      <c r="G431" s="504"/>
      <c r="H431" s="216" t="s">
        <v>3642</v>
      </c>
      <c r="I431" s="348" t="s">
        <v>3493</v>
      </c>
      <c r="J431" s="217">
        <v>0.2</v>
      </c>
      <c r="K431" s="199">
        <v>44573</v>
      </c>
      <c r="L431" s="213">
        <v>44914</v>
      </c>
      <c r="M431" s="214">
        <v>0.25</v>
      </c>
      <c r="N431" s="214">
        <v>0.5</v>
      </c>
      <c r="O431" s="214">
        <v>0.75</v>
      </c>
      <c r="P431" s="220">
        <v>1</v>
      </c>
      <c r="Q431" s="348" t="s">
        <v>1306</v>
      </c>
      <c r="R431" s="212" t="s">
        <v>1564</v>
      </c>
      <c r="S431" s="512"/>
      <c r="T431" s="694"/>
      <c r="U431" s="694"/>
      <c r="V431" s="344" t="s">
        <v>1652</v>
      </c>
      <c r="W431" s="202" t="s">
        <v>46</v>
      </c>
      <c r="X431" s="700"/>
      <c r="Y431" s="700" t="s">
        <v>3836</v>
      </c>
      <c r="Z431" s="700" t="s">
        <v>1548</v>
      </c>
      <c r="AA431" s="700" t="s">
        <v>2845</v>
      </c>
      <c r="AB431" s="700" t="s">
        <v>3263</v>
      </c>
      <c r="AC431" s="700"/>
      <c r="AD431" s="485"/>
      <c r="AE431" s="465"/>
    </row>
    <row r="432" spans="1:31" ht="65.25" customHeight="1" x14ac:dyDescent="0.25">
      <c r="A432" s="453" t="s">
        <v>1288</v>
      </c>
      <c r="B432" s="453" t="s">
        <v>1496</v>
      </c>
      <c r="C432" s="508" t="s">
        <v>3494</v>
      </c>
      <c r="D432" s="511" t="s">
        <v>3495</v>
      </c>
      <c r="E432" s="511" t="s">
        <v>3860</v>
      </c>
      <c r="F432" s="511" t="s">
        <v>3861</v>
      </c>
      <c r="G432" s="503" t="s">
        <v>43</v>
      </c>
      <c r="H432" s="216" t="s">
        <v>3643</v>
      </c>
      <c r="I432" s="348" t="s">
        <v>3496</v>
      </c>
      <c r="J432" s="217">
        <v>0.4</v>
      </c>
      <c r="K432" s="199">
        <v>44572</v>
      </c>
      <c r="L432" s="199">
        <v>44632</v>
      </c>
      <c r="M432" s="214">
        <v>1</v>
      </c>
      <c r="N432" s="214">
        <v>1</v>
      </c>
      <c r="O432" s="214">
        <v>1</v>
      </c>
      <c r="P432" s="220">
        <v>1</v>
      </c>
      <c r="Q432" s="348" t="s">
        <v>1306</v>
      </c>
      <c r="R432" s="212" t="s">
        <v>1564</v>
      </c>
      <c r="S432" s="511" t="s">
        <v>3487</v>
      </c>
      <c r="T432" s="692" t="s">
        <v>40</v>
      </c>
      <c r="U432" s="692" t="s">
        <v>40</v>
      </c>
      <c r="V432" s="344" t="s">
        <v>1652</v>
      </c>
      <c r="W432" s="202" t="s">
        <v>46</v>
      </c>
      <c r="X432" s="698" t="s">
        <v>1432</v>
      </c>
      <c r="Y432" s="698" t="s">
        <v>3836</v>
      </c>
      <c r="Z432" s="698" t="s">
        <v>1548</v>
      </c>
      <c r="AA432" s="698" t="s">
        <v>2845</v>
      </c>
      <c r="AB432" s="698" t="s">
        <v>3263</v>
      </c>
      <c r="AC432" s="698" t="s">
        <v>3981</v>
      </c>
      <c r="AD432" s="483">
        <v>64698225</v>
      </c>
      <c r="AE432" s="463">
        <v>29518663.199999999</v>
      </c>
    </row>
    <row r="433" spans="1:31" ht="65.25" customHeight="1" x14ac:dyDescent="0.25">
      <c r="A433" s="454"/>
      <c r="B433" s="454"/>
      <c r="C433" s="509"/>
      <c r="D433" s="511"/>
      <c r="E433" s="722"/>
      <c r="F433" s="722"/>
      <c r="G433" s="505"/>
      <c r="H433" s="216" t="s">
        <v>3644</v>
      </c>
      <c r="I433" s="348" t="s">
        <v>3497</v>
      </c>
      <c r="J433" s="217">
        <v>0.4</v>
      </c>
      <c r="K433" s="199">
        <v>44572</v>
      </c>
      <c r="L433" s="199">
        <v>44632</v>
      </c>
      <c r="M433" s="214">
        <v>1</v>
      </c>
      <c r="N433" s="214">
        <v>1</v>
      </c>
      <c r="O433" s="214">
        <v>1</v>
      </c>
      <c r="P433" s="220">
        <v>1</v>
      </c>
      <c r="Q433" s="348" t="s">
        <v>1306</v>
      </c>
      <c r="R433" s="212" t="s">
        <v>1564</v>
      </c>
      <c r="S433" s="512"/>
      <c r="T433" s="693"/>
      <c r="U433" s="693"/>
      <c r="V433" s="344" t="s">
        <v>1652</v>
      </c>
      <c r="W433" s="202" t="s">
        <v>46</v>
      </c>
      <c r="X433" s="699"/>
      <c r="Y433" s="699" t="s">
        <v>3836</v>
      </c>
      <c r="Z433" s="699" t="s">
        <v>1548</v>
      </c>
      <c r="AA433" s="699" t="s">
        <v>2845</v>
      </c>
      <c r="AB433" s="699" t="s">
        <v>3263</v>
      </c>
      <c r="AC433" s="699"/>
      <c r="AD433" s="484"/>
      <c r="AE433" s="464"/>
    </row>
    <row r="434" spans="1:31" ht="65.25" customHeight="1" x14ac:dyDescent="0.25">
      <c r="A434" s="455"/>
      <c r="B434" s="455"/>
      <c r="C434" s="510"/>
      <c r="D434" s="511"/>
      <c r="E434" s="722"/>
      <c r="F434" s="722"/>
      <c r="G434" s="504"/>
      <c r="H434" s="216" t="s">
        <v>3645</v>
      </c>
      <c r="I434" s="348" t="s">
        <v>3498</v>
      </c>
      <c r="J434" s="217">
        <v>0.2</v>
      </c>
      <c r="K434" s="199">
        <v>44621</v>
      </c>
      <c r="L434" s="199">
        <v>44632</v>
      </c>
      <c r="M434" s="214">
        <v>1</v>
      </c>
      <c r="N434" s="214">
        <v>1</v>
      </c>
      <c r="O434" s="214">
        <v>1</v>
      </c>
      <c r="P434" s="220">
        <v>1</v>
      </c>
      <c r="Q434" s="348" t="s">
        <v>1306</v>
      </c>
      <c r="R434" s="212" t="s">
        <v>1564</v>
      </c>
      <c r="S434" s="512"/>
      <c r="T434" s="694"/>
      <c r="U434" s="694"/>
      <c r="V434" s="344" t="s">
        <v>1652</v>
      </c>
      <c r="W434" s="202" t="s">
        <v>46</v>
      </c>
      <c r="X434" s="700"/>
      <c r="Y434" s="700" t="s">
        <v>3836</v>
      </c>
      <c r="Z434" s="700" t="s">
        <v>1548</v>
      </c>
      <c r="AA434" s="700" t="s">
        <v>2845</v>
      </c>
      <c r="AB434" s="700" t="s">
        <v>3263</v>
      </c>
      <c r="AC434" s="700"/>
      <c r="AD434" s="485"/>
      <c r="AE434" s="465"/>
    </row>
    <row r="435" spans="1:31" ht="65.25" customHeight="1" x14ac:dyDescent="0.25">
      <c r="A435" s="453" t="s">
        <v>1288</v>
      </c>
      <c r="B435" s="453" t="s">
        <v>1496</v>
      </c>
      <c r="C435" s="508" t="s">
        <v>3499</v>
      </c>
      <c r="D435" s="511" t="s">
        <v>3500</v>
      </c>
      <c r="E435" s="511" t="s">
        <v>3862</v>
      </c>
      <c r="F435" s="511" t="s">
        <v>3863</v>
      </c>
      <c r="G435" s="503" t="s">
        <v>43</v>
      </c>
      <c r="H435" s="216" t="s">
        <v>3646</v>
      </c>
      <c r="I435" s="348" t="s">
        <v>3501</v>
      </c>
      <c r="J435" s="217">
        <v>0.3</v>
      </c>
      <c r="K435" s="199">
        <v>44652</v>
      </c>
      <c r="L435" s="199">
        <v>44697</v>
      </c>
      <c r="M435" s="214">
        <v>0</v>
      </c>
      <c r="N435" s="214">
        <v>1</v>
      </c>
      <c r="O435" s="214">
        <v>1</v>
      </c>
      <c r="P435" s="220">
        <v>1</v>
      </c>
      <c r="Q435" s="348" t="s">
        <v>1306</v>
      </c>
      <c r="R435" s="212" t="s">
        <v>1564</v>
      </c>
      <c r="S435" s="511" t="s">
        <v>3487</v>
      </c>
      <c r="T435" s="692" t="s">
        <v>40</v>
      </c>
      <c r="U435" s="692" t="s">
        <v>40</v>
      </c>
      <c r="V435" s="344" t="s">
        <v>1652</v>
      </c>
      <c r="W435" s="202" t="s">
        <v>46</v>
      </c>
      <c r="X435" s="698" t="s">
        <v>1432</v>
      </c>
      <c r="Y435" s="698" t="s">
        <v>3836</v>
      </c>
      <c r="Z435" s="698" t="s">
        <v>1548</v>
      </c>
      <c r="AA435" s="698" t="s">
        <v>2845</v>
      </c>
      <c r="AB435" s="698" t="s">
        <v>3263</v>
      </c>
      <c r="AC435" s="698" t="s">
        <v>3982</v>
      </c>
      <c r="AD435" s="483">
        <v>15079633</v>
      </c>
      <c r="AE435" s="463">
        <v>46075883.999999993</v>
      </c>
    </row>
    <row r="436" spans="1:31" ht="65.25" customHeight="1" x14ac:dyDescent="0.25">
      <c r="A436" s="454"/>
      <c r="B436" s="454"/>
      <c r="C436" s="509"/>
      <c r="D436" s="511"/>
      <c r="E436" s="722"/>
      <c r="F436" s="722"/>
      <c r="G436" s="505"/>
      <c r="H436" s="216" t="s">
        <v>3647</v>
      </c>
      <c r="I436" s="348" t="s">
        <v>3502</v>
      </c>
      <c r="J436" s="217">
        <v>0.4</v>
      </c>
      <c r="K436" s="199">
        <v>44698</v>
      </c>
      <c r="L436" s="199">
        <v>44778</v>
      </c>
      <c r="M436" s="214">
        <v>0</v>
      </c>
      <c r="N436" s="214">
        <v>0.4</v>
      </c>
      <c r="O436" s="214">
        <v>1</v>
      </c>
      <c r="P436" s="220">
        <v>1</v>
      </c>
      <c r="Q436" s="348" t="s">
        <v>1306</v>
      </c>
      <c r="R436" s="212" t="s">
        <v>1564</v>
      </c>
      <c r="S436" s="512"/>
      <c r="T436" s="693"/>
      <c r="U436" s="693"/>
      <c r="V436" s="344" t="s">
        <v>1652</v>
      </c>
      <c r="W436" s="202" t="s">
        <v>46</v>
      </c>
      <c r="X436" s="699"/>
      <c r="Y436" s="699" t="s">
        <v>3836</v>
      </c>
      <c r="Z436" s="699" t="s">
        <v>1548</v>
      </c>
      <c r="AA436" s="699" t="s">
        <v>2845</v>
      </c>
      <c r="AB436" s="699" t="s">
        <v>3263</v>
      </c>
      <c r="AC436" s="699"/>
      <c r="AD436" s="484"/>
      <c r="AE436" s="464"/>
    </row>
    <row r="437" spans="1:31" ht="65.25" customHeight="1" x14ac:dyDescent="0.25">
      <c r="A437" s="455"/>
      <c r="B437" s="455"/>
      <c r="C437" s="510"/>
      <c r="D437" s="511"/>
      <c r="E437" s="722"/>
      <c r="F437" s="722"/>
      <c r="G437" s="504"/>
      <c r="H437" s="216" t="s">
        <v>3648</v>
      </c>
      <c r="I437" s="348" t="s">
        <v>3503</v>
      </c>
      <c r="J437" s="217">
        <v>0.3</v>
      </c>
      <c r="K437" s="199">
        <v>44778</v>
      </c>
      <c r="L437" s="199">
        <v>44790</v>
      </c>
      <c r="M437" s="214">
        <v>0</v>
      </c>
      <c r="N437" s="214">
        <v>0</v>
      </c>
      <c r="O437" s="214">
        <v>1</v>
      </c>
      <c r="P437" s="220">
        <v>1</v>
      </c>
      <c r="Q437" s="348" t="s">
        <v>1306</v>
      </c>
      <c r="R437" s="212" t="s">
        <v>1564</v>
      </c>
      <c r="S437" s="512"/>
      <c r="T437" s="694"/>
      <c r="U437" s="694"/>
      <c r="V437" s="344" t="s">
        <v>1652</v>
      </c>
      <c r="W437" s="202" t="s">
        <v>46</v>
      </c>
      <c r="X437" s="700"/>
      <c r="Y437" s="700" t="s">
        <v>3836</v>
      </c>
      <c r="Z437" s="700" t="s">
        <v>1548</v>
      </c>
      <c r="AA437" s="700" t="s">
        <v>2845</v>
      </c>
      <c r="AB437" s="700" t="s">
        <v>3263</v>
      </c>
      <c r="AC437" s="700"/>
      <c r="AD437" s="485"/>
      <c r="AE437" s="465"/>
    </row>
    <row r="438" spans="1:31" ht="65.25" customHeight="1" x14ac:dyDescent="0.25">
      <c r="A438" s="453" t="s">
        <v>1288</v>
      </c>
      <c r="B438" s="453" t="s">
        <v>1496</v>
      </c>
      <c r="C438" s="508" t="s">
        <v>3504</v>
      </c>
      <c r="D438" s="511" t="s">
        <v>3505</v>
      </c>
      <c r="E438" s="511" t="s">
        <v>3862</v>
      </c>
      <c r="F438" s="511" t="s">
        <v>3863</v>
      </c>
      <c r="G438" s="503" t="s">
        <v>43</v>
      </c>
      <c r="H438" s="216" t="s">
        <v>3649</v>
      </c>
      <c r="I438" s="348" t="s">
        <v>3506</v>
      </c>
      <c r="J438" s="217">
        <v>0.3</v>
      </c>
      <c r="K438" s="199">
        <v>44636</v>
      </c>
      <c r="L438" s="199">
        <v>44683</v>
      </c>
      <c r="M438" s="214">
        <v>0.3</v>
      </c>
      <c r="N438" s="214">
        <v>1</v>
      </c>
      <c r="O438" s="214">
        <v>1</v>
      </c>
      <c r="P438" s="220">
        <v>1</v>
      </c>
      <c r="Q438" s="348" t="s">
        <v>1306</v>
      </c>
      <c r="R438" s="212" t="s">
        <v>1564</v>
      </c>
      <c r="S438" s="511" t="s">
        <v>3487</v>
      </c>
      <c r="T438" s="692" t="s">
        <v>40</v>
      </c>
      <c r="U438" s="692" t="s">
        <v>40</v>
      </c>
      <c r="V438" s="344" t="s">
        <v>1652</v>
      </c>
      <c r="W438" s="202" t="s">
        <v>46</v>
      </c>
      <c r="X438" s="698" t="s">
        <v>1432</v>
      </c>
      <c r="Y438" s="698" t="s">
        <v>3836</v>
      </c>
      <c r="Z438" s="698" t="s">
        <v>1548</v>
      </c>
      <c r="AA438" s="698" t="s">
        <v>2845</v>
      </c>
      <c r="AB438" s="698" t="s">
        <v>3263</v>
      </c>
      <c r="AC438" s="698" t="s">
        <v>3982</v>
      </c>
      <c r="AD438" s="483">
        <v>15102375</v>
      </c>
      <c r="AE438" s="463">
        <v>35319208.800000004</v>
      </c>
    </row>
    <row r="439" spans="1:31" ht="65.25" customHeight="1" x14ac:dyDescent="0.25">
      <c r="A439" s="454"/>
      <c r="B439" s="454"/>
      <c r="C439" s="509"/>
      <c r="D439" s="511"/>
      <c r="E439" s="722"/>
      <c r="F439" s="722"/>
      <c r="G439" s="505"/>
      <c r="H439" s="216" t="s">
        <v>3650</v>
      </c>
      <c r="I439" s="348" t="s">
        <v>3507</v>
      </c>
      <c r="J439" s="217">
        <v>0.4</v>
      </c>
      <c r="K439" s="199">
        <v>44652</v>
      </c>
      <c r="L439" s="199">
        <v>44718</v>
      </c>
      <c r="M439" s="214">
        <v>0</v>
      </c>
      <c r="N439" s="214">
        <v>1</v>
      </c>
      <c r="O439" s="214">
        <v>1</v>
      </c>
      <c r="P439" s="220">
        <v>1</v>
      </c>
      <c r="Q439" s="348" t="s">
        <v>1306</v>
      </c>
      <c r="R439" s="212" t="s">
        <v>1564</v>
      </c>
      <c r="S439" s="512"/>
      <c r="T439" s="693"/>
      <c r="U439" s="693"/>
      <c r="V439" s="344" t="s">
        <v>1652</v>
      </c>
      <c r="W439" s="202" t="s">
        <v>46</v>
      </c>
      <c r="X439" s="699"/>
      <c r="Y439" s="699" t="s">
        <v>3836</v>
      </c>
      <c r="Z439" s="699" t="s">
        <v>1548</v>
      </c>
      <c r="AA439" s="699" t="s">
        <v>2845</v>
      </c>
      <c r="AB439" s="699" t="s">
        <v>3263</v>
      </c>
      <c r="AC439" s="699"/>
      <c r="AD439" s="484"/>
      <c r="AE439" s="464"/>
    </row>
    <row r="440" spans="1:31" ht="65.25" customHeight="1" x14ac:dyDescent="0.25">
      <c r="A440" s="455"/>
      <c r="B440" s="455"/>
      <c r="C440" s="510"/>
      <c r="D440" s="511"/>
      <c r="E440" s="722"/>
      <c r="F440" s="722"/>
      <c r="G440" s="504"/>
      <c r="H440" s="216" t="s">
        <v>3651</v>
      </c>
      <c r="I440" s="348" t="s">
        <v>3508</v>
      </c>
      <c r="J440" s="217">
        <v>0.3</v>
      </c>
      <c r="K440" s="199">
        <v>44718</v>
      </c>
      <c r="L440" s="199">
        <v>44729</v>
      </c>
      <c r="M440" s="214">
        <v>0</v>
      </c>
      <c r="N440" s="214">
        <v>1</v>
      </c>
      <c r="O440" s="214">
        <v>1</v>
      </c>
      <c r="P440" s="220">
        <v>1</v>
      </c>
      <c r="Q440" s="348" t="s">
        <v>1306</v>
      </c>
      <c r="R440" s="212" t="s">
        <v>1564</v>
      </c>
      <c r="S440" s="512"/>
      <c r="T440" s="694"/>
      <c r="U440" s="694"/>
      <c r="V440" s="344" t="s">
        <v>1652</v>
      </c>
      <c r="W440" s="202" t="s">
        <v>46</v>
      </c>
      <c r="X440" s="700"/>
      <c r="Y440" s="700" t="s">
        <v>3836</v>
      </c>
      <c r="Z440" s="700" t="s">
        <v>1548</v>
      </c>
      <c r="AA440" s="700" t="s">
        <v>2845</v>
      </c>
      <c r="AB440" s="700" t="s">
        <v>3263</v>
      </c>
      <c r="AC440" s="700"/>
      <c r="AD440" s="485"/>
      <c r="AE440" s="465"/>
    </row>
    <row r="441" spans="1:31" ht="65.25" customHeight="1" x14ac:dyDescent="0.25">
      <c r="A441" s="453" t="s">
        <v>1288</v>
      </c>
      <c r="B441" s="453" t="s">
        <v>1496</v>
      </c>
      <c r="C441" s="508" t="s">
        <v>3509</v>
      </c>
      <c r="D441" s="511" t="s">
        <v>3510</v>
      </c>
      <c r="E441" s="511" t="s">
        <v>3862</v>
      </c>
      <c r="F441" s="511" t="s">
        <v>3863</v>
      </c>
      <c r="G441" s="503" t="s">
        <v>43</v>
      </c>
      <c r="H441" s="216" t="s">
        <v>3652</v>
      </c>
      <c r="I441" s="348" t="s">
        <v>3511</v>
      </c>
      <c r="J441" s="217">
        <v>0.3</v>
      </c>
      <c r="K441" s="199">
        <v>44564</v>
      </c>
      <c r="L441" s="199">
        <v>44575</v>
      </c>
      <c r="M441" s="214">
        <v>1</v>
      </c>
      <c r="N441" s="214">
        <v>1</v>
      </c>
      <c r="O441" s="214">
        <v>1</v>
      </c>
      <c r="P441" s="220">
        <v>1</v>
      </c>
      <c r="Q441" s="348" t="s">
        <v>1306</v>
      </c>
      <c r="R441" s="212" t="s">
        <v>1564</v>
      </c>
      <c r="S441" s="511" t="s">
        <v>3487</v>
      </c>
      <c r="T441" s="692" t="s">
        <v>40</v>
      </c>
      <c r="U441" s="692" t="s">
        <v>40</v>
      </c>
      <c r="V441" s="344" t="s">
        <v>1652</v>
      </c>
      <c r="W441" s="202" t="s">
        <v>46</v>
      </c>
      <c r="X441" s="698" t="s">
        <v>1432</v>
      </c>
      <c r="Y441" s="698" t="s">
        <v>3836</v>
      </c>
      <c r="Z441" s="698" t="s">
        <v>1548</v>
      </c>
      <c r="AA441" s="698" t="s">
        <v>2845</v>
      </c>
      <c r="AB441" s="698" t="s">
        <v>3263</v>
      </c>
      <c r="AC441" s="698" t="s">
        <v>3982</v>
      </c>
      <c r="AD441" s="483">
        <v>80825153</v>
      </c>
      <c r="AE441" s="463">
        <v>324978956.39999998</v>
      </c>
    </row>
    <row r="442" spans="1:31" ht="65.25" customHeight="1" x14ac:dyDescent="0.25">
      <c r="A442" s="454"/>
      <c r="B442" s="454"/>
      <c r="C442" s="509"/>
      <c r="D442" s="511"/>
      <c r="E442" s="722"/>
      <c r="F442" s="722"/>
      <c r="G442" s="505"/>
      <c r="H442" s="216" t="s">
        <v>3653</v>
      </c>
      <c r="I442" s="348" t="s">
        <v>3512</v>
      </c>
      <c r="J442" s="217">
        <v>0.4</v>
      </c>
      <c r="K442" s="199">
        <v>44575</v>
      </c>
      <c r="L442" s="199">
        <v>44596</v>
      </c>
      <c r="M442" s="214">
        <v>1</v>
      </c>
      <c r="N442" s="214">
        <v>1</v>
      </c>
      <c r="O442" s="214">
        <v>1</v>
      </c>
      <c r="P442" s="220">
        <v>1</v>
      </c>
      <c r="Q442" s="348" t="s">
        <v>1306</v>
      </c>
      <c r="R442" s="212" t="s">
        <v>1564</v>
      </c>
      <c r="S442" s="512"/>
      <c r="T442" s="693"/>
      <c r="U442" s="693"/>
      <c r="V442" s="344" t="s">
        <v>1652</v>
      </c>
      <c r="W442" s="202" t="s">
        <v>46</v>
      </c>
      <c r="X442" s="699"/>
      <c r="Y442" s="699" t="s">
        <v>3836</v>
      </c>
      <c r="Z442" s="699" t="s">
        <v>1548</v>
      </c>
      <c r="AA442" s="699" t="s">
        <v>2845</v>
      </c>
      <c r="AB442" s="699" t="s">
        <v>3263</v>
      </c>
      <c r="AC442" s="699"/>
      <c r="AD442" s="484"/>
      <c r="AE442" s="464"/>
    </row>
    <row r="443" spans="1:31" ht="65.25" customHeight="1" x14ac:dyDescent="0.25">
      <c r="A443" s="455"/>
      <c r="B443" s="455"/>
      <c r="C443" s="510"/>
      <c r="D443" s="511"/>
      <c r="E443" s="722"/>
      <c r="F443" s="722"/>
      <c r="G443" s="504"/>
      <c r="H443" s="216" t="s">
        <v>3654</v>
      </c>
      <c r="I443" s="348" t="s">
        <v>3513</v>
      </c>
      <c r="J443" s="217">
        <v>0.3</v>
      </c>
      <c r="K443" s="199">
        <v>44596</v>
      </c>
      <c r="L443" s="199">
        <v>44607</v>
      </c>
      <c r="M443" s="214">
        <v>1</v>
      </c>
      <c r="N443" s="214">
        <v>1</v>
      </c>
      <c r="O443" s="214">
        <v>1</v>
      </c>
      <c r="P443" s="220">
        <v>1</v>
      </c>
      <c r="Q443" s="348" t="s">
        <v>1306</v>
      </c>
      <c r="R443" s="212" t="s">
        <v>1564</v>
      </c>
      <c r="S443" s="512"/>
      <c r="T443" s="694"/>
      <c r="U443" s="694"/>
      <c r="V443" s="344" t="s">
        <v>1652</v>
      </c>
      <c r="W443" s="202" t="s">
        <v>46</v>
      </c>
      <c r="X443" s="700"/>
      <c r="Y443" s="700" t="s">
        <v>3836</v>
      </c>
      <c r="Z443" s="700" t="s">
        <v>1548</v>
      </c>
      <c r="AA443" s="700" t="s">
        <v>2845</v>
      </c>
      <c r="AB443" s="700" t="s">
        <v>3263</v>
      </c>
      <c r="AC443" s="700"/>
      <c r="AD443" s="485"/>
      <c r="AE443" s="465"/>
    </row>
    <row r="444" spans="1:31" ht="65.25" customHeight="1" x14ac:dyDescent="0.25">
      <c r="A444" s="453" t="s">
        <v>1288</v>
      </c>
      <c r="B444" s="453" t="s">
        <v>1496</v>
      </c>
      <c r="C444" s="508" t="s">
        <v>3514</v>
      </c>
      <c r="D444" s="511" t="s">
        <v>3864</v>
      </c>
      <c r="E444" s="511" t="s">
        <v>3865</v>
      </c>
      <c r="F444" s="511" t="s">
        <v>3866</v>
      </c>
      <c r="G444" s="503" t="s">
        <v>43</v>
      </c>
      <c r="H444" s="216" t="s">
        <v>3655</v>
      </c>
      <c r="I444" s="348" t="s">
        <v>3515</v>
      </c>
      <c r="J444" s="217">
        <v>0.15</v>
      </c>
      <c r="K444" s="199">
        <v>44767</v>
      </c>
      <c r="L444" s="199">
        <v>44792</v>
      </c>
      <c r="M444" s="214">
        <v>0</v>
      </c>
      <c r="N444" s="214">
        <v>0</v>
      </c>
      <c r="O444" s="214">
        <v>1</v>
      </c>
      <c r="P444" s="220">
        <v>1</v>
      </c>
      <c r="Q444" s="348" t="s">
        <v>1306</v>
      </c>
      <c r="R444" s="212" t="s">
        <v>1564</v>
      </c>
      <c r="S444" s="511" t="s">
        <v>3516</v>
      </c>
      <c r="T444" s="692" t="s">
        <v>40</v>
      </c>
      <c r="U444" s="692" t="s">
        <v>40</v>
      </c>
      <c r="V444" s="344" t="s">
        <v>1652</v>
      </c>
      <c r="W444" s="202" t="s">
        <v>46</v>
      </c>
      <c r="X444" s="698" t="s">
        <v>1432</v>
      </c>
      <c r="Y444" s="698" t="s">
        <v>3836</v>
      </c>
      <c r="Z444" s="698" t="s">
        <v>1548</v>
      </c>
      <c r="AA444" s="698" t="s">
        <v>2845</v>
      </c>
      <c r="AB444" s="698" t="s">
        <v>3263</v>
      </c>
      <c r="AC444" s="698" t="s">
        <v>3982</v>
      </c>
      <c r="AD444" s="483">
        <v>95412494</v>
      </c>
      <c r="AE444" s="463">
        <v>308087499</v>
      </c>
    </row>
    <row r="445" spans="1:31" ht="65.25" customHeight="1" x14ac:dyDescent="0.25">
      <c r="A445" s="454"/>
      <c r="B445" s="454"/>
      <c r="C445" s="509"/>
      <c r="D445" s="511"/>
      <c r="E445" s="722"/>
      <c r="F445" s="722"/>
      <c r="G445" s="505"/>
      <c r="H445" s="216" t="s">
        <v>3656</v>
      </c>
      <c r="I445" s="348" t="s">
        <v>3517</v>
      </c>
      <c r="J445" s="217">
        <v>0.15</v>
      </c>
      <c r="K445" s="199">
        <v>44788</v>
      </c>
      <c r="L445" s="199">
        <v>44834</v>
      </c>
      <c r="M445" s="214">
        <v>0</v>
      </c>
      <c r="N445" s="214">
        <v>0</v>
      </c>
      <c r="O445" s="214">
        <v>1</v>
      </c>
      <c r="P445" s="220">
        <v>1</v>
      </c>
      <c r="Q445" s="348" t="s">
        <v>1306</v>
      </c>
      <c r="R445" s="212" t="s">
        <v>1564</v>
      </c>
      <c r="S445" s="512"/>
      <c r="T445" s="693"/>
      <c r="U445" s="693"/>
      <c r="V445" s="344" t="s">
        <v>1652</v>
      </c>
      <c r="W445" s="202" t="s">
        <v>46</v>
      </c>
      <c r="X445" s="699"/>
      <c r="Y445" s="699"/>
      <c r="Z445" s="699" t="s">
        <v>1548</v>
      </c>
      <c r="AA445" s="699" t="s">
        <v>2845</v>
      </c>
      <c r="AB445" s="699" t="s">
        <v>3263</v>
      </c>
      <c r="AC445" s="699"/>
      <c r="AD445" s="484"/>
      <c r="AE445" s="464"/>
    </row>
    <row r="446" spans="1:31" ht="65.25" customHeight="1" x14ac:dyDescent="0.25">
      <c r="A446" s="455"/>
      <c r="B446" s="455"/>
      <c r="C446" s="510"/>
      <c r="D446" s="511"/>
      <c r="E446" s="722"/>
      <c r="F446" s="722"/>
      <c r="G446" s="504"/>
      <c r="H446" s="216" t="s">
        <v>3657</v>
      </c>
      <c r="I446" s="348" t="s">
        <v>3518</v>
      </c>
      <c r="J446" s="217">
        <v>0.7</v>
      </c>
      <c r="K446" s="199">
        <v>44820</v>
      </c>
      <c r="L446" s="213">
        <v>44922</v>
      </c>
      <c r="M446" s="214">
        <v>0</v>
      </c>
      <c r="N446" s="214">
        <v>0</v>
      </c>
      <c r="O446" s="214">
        <v>0.3</v>
      </c>
      <c r="P446" s="220">
        <v>1</v>
      </c>
      <c r="Q446" s="348" t="s">
        <v>1306</v>
      </c>
      <c r="R446" s="212" t="s">
        <v>1564</v>
      </c>
      <c r="S446" s="512"/>
      <c r="T446" s="694"/>
      <c r="U446" s="694"/>
      <c r="V446" s="344" t="s">
        <v>1652</v>
      </c>
      <c r="W446" s="202" t="s">
        <v>46</v>
      </c>
      <c r="X446" s="700"/>
      <c r="Y446" s="700"/>
      <c r="Z446" s="700" t="s">
        <v>1548</v>
      </c>
      <c r="AA446" s="700" t="s">
        <v>2845</v>
      </c>
      <c r="AB446" s="700" t="s">
        <v>3263</v>
      </c>
      <c r="AC446" s="700"/>
      <c r="AD446" s="485"/>
      <c r="AE446" s="465"/>
    </row>
    <row r="447" spans="1:31" ht="65.25" customHeight="1" x14ac:dyDescent="0.25">
      <c r="A447" s="453" t="s">
        <v>1288</v>
      </c>
      <c r="B447" s="453" t="s">
        <v>1496</v>
      </c>
      <c r="C447" s="508" t="s">
        <v>3519</v>
      </c>
      <c r="D447" s="513" t="s">
        <v>3867</v>
      </c>
      <c r="E447" s="513" t="s">
        <v>3868</v>
      </c>
      <c r="F447" s="513" t="s">
        <v>3869</v>
      </c>
      <c r="G447" s="503" t="s">
        <v>43</v>
      </c>
      <c r="H447" s="216" t="s">
        <v>3658</v>
      </c>
      <c r="I447" s="348" t="s">
        <v>3520</v>
      </c>
      <c r="J447" s="217">
        <v>0.4</v>
      </c>
      <c r="K447" s="199">
        <v>44564</v>
      </c>
      <c r="L447" s="199">
        <v>44592</v>
      </c>
      <c r="M447" s="200">
        <v>1</v>
      </c>
      <c r="N447" s="200">
        <v>1</v>
      </c>
      <c r="O447" s="200">
        <v>1</v>
      </c>
      <c r="P447" s="219">
        <v>1</v>
      </c>
      <c r="Q447" s="348" t="s">
        <v>1306</v>
      </c>
      <c r="R447" s="212" t="s">
        <v>1564</v>
      </c>
      <c r="S447" s="511" t="s">
        <v>3487</v>
      </c>
      <c r="T447" s="692" t="s">
        <v>40</v>
      </c>
      <c r="U447" s="692" t="s">
        <v>40</v>
      </c>
      <c r="V447" s="344" t="s">
        <v>1652</v>
      </c>
      <c r="W447" s="202" t="s">
        <v>46</v>
      </c>
      <c r="X447" s="695" t="s">
        <v>1432</v>
      </c>
      <c r="Y447" s="695" t="s">
        <v>3836</v>
      </c>
      <c r="Z447" s="695" t="s">
        <v>1548</v>
      </c>
      <c r="AA447" s="695" t="s">
        <v>2845</v>
      </c>
      <c r="AB447" s="695" t="s">
        <v>3263</v>
      </c>
      <c r="AC447" s="695" t="s">
        <v>3983</v>
      </c>
      <c r="AD447" s="483">
        <v>53405597</v>
      </c>
      <c r="AE447" s="463">
        <v>79259370</v>
      </c>
    </row>
    <row r="448" spans="1:31" ht="65.25" customHeight="1" x14ac:dyDescent="0.25">
      <c r="A448" s="454"/>
      <c r="B448" s="454"/>
      <c r="C448" s="509"/>
      <c r="D448" s="513"/>
      <c r="E448" s="512"/>
      <c r="F448" s="512"/>
      <c r="G448" s="505"/>
      <c r="H448" s="216" t="s">
        <v>3659</v>
      </c>
      <c r="I448" s="348" t="s">
        <v>3521</v>
      </c>
      <c r="J448" s="217">
        <v>0.3</v>
      </c>
      <c r="K448" s="199">
        <v>44593</v>
      </c>
      <c r="L448" s="199">
        <v>44634</v>
      </c>
      <c r="M448" s="200">
        <v>1</v>
      </c>
      <c r="N448" s="200">
        <v>1</v>
      </c>
      <c r="O448" s="200">
        <v>1</v>
      </c>
      <c r="P448" s="219">
        <v>1</v>
      </c>
      <c r="Q448" s="348" t="s">
        <v>1306</v>
      </c>
      <c r="R448" s="212" t="s">
        <v>1564</v>
      </c>
      <c r="S448" s="512"/>
      <c r="T448" s="693"/>
      <c r="U448" s="693"/>
      <c r="V448" s="344" t="s">
        <v>1652</v>
      </c>
      <c r="W448" s="202" t="s">
        <v>46</v>
      </c>
      <c r="X448" s="696"/>
      <c r="Y448" s="696" t="s">
        <v>3836</v>
      </c>
      <c r="Z448" s="696" t="s">
        <v>1548</v>
      </c>
      <c r="AA448" s="696" t="s">
        <v>2845</v>
      </c>
      <c r="AB448" s="696" t="s">
        <v>3263</v>
      </c>
      <c r="AC448" s="696" t="s">
        <v>3960</v>
      </c>
      <c r="AD448" s="484"/>
      <c r="AE448" s="464"/>
    </row>
    <row r="449" spans="1:31" ht="65.25" customHeight="1" x14ac:dyDescent="0.25">
      <c r="A449" s="455"/>
      <c r="B449" s="455"/>
      <c r="C449" s="510"/>
      <c r="D449" s="513"/>
      <c r="E449" s="512"/>
      <c r="F449" s="512"/>
      <c r="G449" s="504"/>
      <c r="H449" s="216" t="s">
        <v>3660</v>
      </c>
      <c r="I449" s="348" t="s">
        <v>3498</v>
      </c>
      <c r="J449" s="217">
        <v>0.3</v>
      </c>
      <c r="K449" s="199">
        <v>44635</v>
      </c>
      <c r="L449" s="199">
        <v>44645</v>
      </c>
      <c r="M449" s="200">
        <v>1</v>
      </c>
      <c r="N449" s="200">
        <v>1</v>
      </c>
      <c r="O449" s="200">
        <v>1</v>
      </c>
      <c r="P449" s="219">
        <v>1</v>
      </c>
      <c r="Q449" s="348" t="s">
        <v>1306</v>
      </c>
      <c r="R449" s="212" t="s">
        <v>1564</v>
      </c>
      <c r="S449" s="512"/>
      <c r="T449" s="694"/>
      <c r="U449" s="694"/>
      <c r="V449" s="344" t="s">
        <v>1652</v>
      </c>
      <c r="W449" s="202" t="s">
        <v>46</v>
      </c>
      <c r="X449" s="697"/>
      <c r="Y449" s="697" t="s">
        <v>3836</v>
      </c>
      <c r="Z449" s="697" t="s">
        <v>1548</v>
      </c>
      <c r="AA449" s="697" t="s">
        <v>2845</v>
      </c>
      <c r="AB449" s="697" t="s">
        <v>3263</v>
      </c>
      <c r="AC449" s="697" t="s">
        <v>3960</v>
      </c>
      <c r="AD449" s="485"/>
      <c r="AE449" s="465"/>
    </row>
    <row r="450" spans="1:31" ht="65.25" customHeight="1" x14ac:dyDescent="0.25">
      <c r="A450" s="453" t="s">
        <v>1288</v>
      </c>
      <c r="B450" s="453" t="s">
        <v>1496</v>
      </c>
      <c r="C450" s="508" t="s">
        <v>3522</v>
      </c>
      <c r="D450" s="513" t="s">
        <v>3870</v>
      </c>
      <c r="E450" s="513" t="s">
        <v>3871</v>
      </c>
      <c r="F450" s="513" t="s">
        <v>3872</v>
      </c>
      <c r="G450" s="503" t="s">
        <v>43</v>
      </c>
      <c r="H450" s="216" t="s">
        <v>3661</v>
      </c>
      <c r="I450" s="348" t="s">
        <v>3523</v>
      </c>
      <c r="J450" s="217">
        <v>0.4</v>
      </c>
      <c r="K450" s="199">
        <v>44652</v>
      </c>
      <c r="L450" s="199">
        <v>44680</v>
      </c>
      <c r="M450" s="200">
        <v>0</v>
      </c>
      <c r="N450" s="200">
        <v>1</v>
      </c>
      <c r="O450" s="200">
        <v>1</v>
      </c>
      <c r="P450" s="219">
        <v>1</v>
      </c>
      <c r="Q450" s="348" t="s">
        <v>1306</v>
      </c>
      <c r="R450" s="212" t="s">
        <v>1564</v>
      </c>
      <c r="S450" s="511" t="s">
        <v>3487</v>
      </c>
      <c r="T450" s="692" t="s">
        <v>40</v>
      </c>
      <c r="U450" s="692" t="s">
        <v>40</v>
      </c>
      <c r="V450" s="344" t="s">
        <v>1652</v>
      </c>
      <c r="W450" s="202" t="s">
        <v>46</v>
      </c>
      <c r="X450" s="695" t="s">
        <v>1432</v>
      </c>
      <c r="Y450" s="695" t="s">
        <v>3836</v>
      </c>
      <c r="Z450" s="695" t="s">
        <v>1548</v>
      </c>
      <c r="AA450" s="695" t="s">
        <v>2845</v>
      </c>
      <c r="AB450" s="695" t="s">
        <v>3263</v>
      </c>
      <c r="AC450" s="695" t="s">
        <v>3983</v>
      </c>
      <c r="AD450" s="483">
        <v>53405597</v>
      </c>
      <c r="AE450" s="463">
        <v>79259370</v>
      </c>
    </row>
    <row r="451" spans="1:31" ht="65.25" customHeight="1" x14ac:dyDescent="0.25">
      <c r="A451" s="454"/>
      <c r="B451" s="454"/>
      <c r="C451" s="509"/>
      <c r="D451" s="513"/>
      <c r="E451" s="512"/>
      <c r="F451" s="512"/>
      <c r="G451" s="505"/>
      <c r="H451" s="216" t="s">
        <v>3662</v>
      </c>
      <c r="I451" s="348" t="s">
        <v>3524</v>
      </c>
      <c r="J451" s="217">
        <v>0.3</v>
      </c>
      <c r="K451" s="199">
        <v>44683</v>
      </c>
      <c r="L451" s="199">
        <v>44725</v>
      </c>
      <c r="M451" s="200">
        <v>0</v>
      </c>
      <c r="N451" s="200">
        <v>1</v>
      </c>
      <c r="O451" s="200">
        <v>1</v>
      </c>
      <c r="P451" s="219">
        <v>1</v>
      </c>
      <c r="Q451" s="348" t="s">
        <v>1306</v>
      </c>
      <c r="R451" s="212" t="s">
        <v>1564</v>
      </c>
      <c r="S451" s="512"/>
      <c r="T451" s="693"/>
      <c r="U451" s="693"/>
      <c r="V451" s="344" t="s">
        <v>1652</v>
      </c>
      <c r="W451" s="202" t="s">
        <v>46</v>
      </c>
      <c r="X451" s="696"/>
      <c r="Y451" s="696" t="s">
        <v>3836</v>
      </c>
      <c r="Z451" s="696" t="s">
        <v>1548</v>
      </c>
      <c r="AA451" s="696" t="s">
        <v>2845</v>
      </c>
      <c r="AB451" s="696" t="s">
        <v>3263</v>
      </c>
      <c r="AC451" s="696" t="s">
        <v>3960</v>
      </c>
      <c r="AD451" s="484"/>
      <c r="AE451" s="464"/>
    </row>
    <row r="452" spans="1:31" ht="65.25" customHeight="1" x14ac:dyDescent="0.25">
      <c r="A452" s="455"/>
      <c r="B452" s="455"/>
      <c r="C452" s="510"/>
      <c r="D452" s="513"/>
      <c r="E452" s="512"/>
      <c r="F452" s="512"/>
      <c r="G452" s="504"/>
      <c r="H452" s="216" t="s">
        <v>3663</v>
      </c>
      <c r="I452" s="348" t="s">
        <v>3525</v>
      </c>
      <c r="J452" s="217">
        <v>0.3</v>
      </c>
      <c r="K452" s="199">
        <v>44726</v>
      </c>
      <c r="L452" s="199">
        <v>44736</v>
      </c>
      <c r="M452" s="200">
        <v>0</v>
      </c>
      <c r="N452" s="200">
        <v>1</v>
      </c>
      <c r="O452" s="200">
        <v>1</v>
      </c>
      <c r="P452" s="219">
        <v>1</v>
      </c>
      <c r="Q452" s="348" t="s">
        <v>1306</v>
      </c>
      <c r="R452" s="212" t="s">
        <v>1564</v>
      </c>
      <c r="S452" s="512"/>
      <c r="T452" s="694"/>
      <c r="U452" s="694"/>
      <c r="V452" s="344" t="s">
        <v>1652</v>
      </c>
      <c r="W452" s="202" t="s">
        <v>46</v>
      </c>
      <c r="X452" s="697"/>
      <c r="Y452" s="697" t="s">
        <v>3836</v>
      </c>
      <c r="Z452" s="697" t="s">
        <v>1548</v>
      </c>
      <c r="AA452" s="697" t="s">
        <v>2845</v>
      </c>
      <c r="AB452" s="697" t="s">
        <v>3263</v>
      </c>
      <c r="AC452" s="697" t="s">
        <v>3960</v>
      </c>
      <c r="AD452" s="485"/>
      <c r="AE452" s="465"/>
    </row>
    <row r="453" spans="1:31" ht="65.25" customHeight="1" x14ac:dyDescent="0.25">
      <c r="A453" s="453" t="s">
        <v>1288</v>
      </c>
      <c r="B453" s="453" t="s">
        <v>1496</v>
      </c>
      <c r="C453" s="508" t="s">
        <v>3526</v>
      </c>
      <c r="D453" s="513" t="s">
        <v>4142</v>
      </c>
      <c r="E453" s="513" t="s">
        <v>3873</v>
      </c>
      <c r="F453" s="513" t="s">
        <v>3874</v>
      </c>
      <c r="G453" s="503" t="s">
        <v>43</v>
      </c>
      <c r="H453" s="216" t="s">
        <v>3664</v>
      </c>
      <c r="I453" s="348" t="s">
        <v>3527</v>
      </c>
      <c r="J453" s="217">
        <v>0.3</v>
      </c>
      <c r="K453" s="199">
        <v>44578</v>
      </c>
      <c r="L453" s="213">
        <v>44895</v>
      </c>
      <c r="M453" s="200">
        <v>0.25</v>
      </c>
      <c r="N453" s="200">
        <v>0.5</v>
      </c>
      <c r="O453" s="200">
        <v>0.75</v>
      </c>
      <c r="P453" s="219">
        <v>1</v>
      </c>
      <c r="Q453" s="348" t="s">
        <v>1306</v>
      </c>
      <c r="R453" s="212" t="s">
        <v>1564</v>
      </c>
      <c r="S453" s="511" t="s">
        <v>3528</v>
      </c>
      <c r="T453" s="692" t="s">
        <v>40</v>
      </c>
      <c r="U453" s="692" t="s">
        <v>40</v>
      </c>
      <c r="V453" s="344" t="s">
        <v>1652</v>
      </c>
      <c r="W453" s="202" t="s">
        <v>46</v>
      </c>
      <c r="X453" s="695" t="s">
        <v>1432</v>
      </c>
      <c r="Y453" s="695" t="s">
        <v>3836</v>
      </c>
      <c r="Z453" s="695" t="s">
        <v>1548</v>
      </c>
      <c r="AA453" s="695" t="s">
        <v>2845</v>
      </c>
      <c r="AB453" s="695" t="s">
        <v>3263</v>
      </c>
      <c r="AC453" s="695" t="s">
        <v>3983</v>
      </c>
      <c r="AD453" s="483">
        <v>114507328</v>
      </c>
      <c r="AE453" s="463">
        <v>98505314.400000006</v>
      </c>
    </row>
    <row r="454" spans="1:31" ht="65.25" customHeight="1" x14ac:dyDescent="0.25">
      <c r="A454" s="454"/>
      <c r="B454" s="454"/>
      <c r="C454" s="509"/>
      <c r="D454" s="513"/>
      <c r="E454" s="512"/>
      <c r="F454" s="512"/>
      <c r="G454" s="505"/>
      <c r="H454" s="216" t="s">
        <v>3665</v>
      </c>
      <c r="I454" s="348" t="s">
        <v>3931</v>
      </c>
      <c r="J454" s="217">
        <v>0.3</v>
      </c>
      <c r="K454" s="199">
        <v>44593</v>
      </c>
      <c r="L454" s="213">
        <v>44911</v>
      </c>
      <c r="M454" s="200">
        <v>0.25</v>
      </c>
      <c r="N454" s="200">
        <v>0.5</v>
      </c>
      <c r="O454" s="200">
        <v>0.75</v>
      </c>
      <c r="P454" s="219">
        <v>1</v>
      </c>
      <c r="Q454" s="348" t="s">
        <v>1306</v>
      </c>
      <c r="R454" s="212" t="s">
        <v>1564</v>
      </c>
      <c r="S454" s="512"/>
      <c r="T454" s="693"/>
      <c r="U454" s="693"/>
      <c r="V454" s="344" t="s">
        <v>1652</v>
      </c>
      <c r="W454" s="202" t="s">
        <v>46</v>
      </c>
      <c r="X454" s="696"/>
      <c r="Y454" s="696" t="s">
        <v>3836</v>
      </c>
      <c r="Z454" s="696" t="s">
        <v>1548</v>
      </c>
      <c r="AA454" s="696" t="s">
        <v>2845</v>
      </c>
      <c r="AB454" s="696" t="s">
        <v>3263</v>
      </c>
      <c r="AC454" s="696" t="s">
        <v>3960</v>
      </c>
      <c r="AD454" s="484"/>
      <c r="AE454" s="464"/>
    </row>
    <row r="455" spans="1:31" ht="65.25" customHeight="1" x14ac:dyDescent="0.25">
      <c r="A455" s="455"/>
      <c r="B455" s="455"/>
      <c r="C455" s="510"/>
      <c r="D455" s="513"/>
      <c r="E455" s="512"/>
      <c r="F455" s="512"/>
      <c r="G455" s="504"/>
      <c r="H455" s="216" t="s">
        <v>3666</v>
      </c>
      <c r="I455" s="348" t="s">
        <v>3529</v>
      </c>
      <c r="J455" s="217">
        <v>0.4</v>
      </c>
      <c r="K455" s="199">
        <v>44637</v>
      </c>
      <c r="L455" s="213">
        <v>44925</v>
      </c>
      <c r="M455" s="200">
        <v>0.25</v>
      </c>
      <c r="N455" s="200">
        <v>0.5</v>
      </c>
      <c r="O455" s="200">
        <v>0.75</v>
      </c>
      <c r="P455" s="219">
        <v>1</v>
      </c>
      <c r="Q455" s="348" t="s">
        <v>1306</v>
      </c>
      <c r="R455" s="212" t="s">
        <v>1564</v>
      </c>
      <c r="S455" s="512"/>
      <c r="T455" s="694"/>
      <c r="U455" s="694"/>
      <c r="V455" s="344" t="s">
        <v>1652</v>
      </c>
      <c r="W455" s="202" t="s">
        <v>46</v>
      </c>
      <c r="X455" s="697"/>
      <c r="Y455" s="697" t="s">
        <v>3836</v>
      </c>
      <c r="Z455" s="697" t="s">
        <v>1548</v>
      </c>
      <c r="AA455" s="697" t="s">
        <v>2845</v>
      </c>
      <c r="AB455" s="697" t="s">
        <v>3263</v>
      </c>
      <c r="AC455" s="697" t="s">
        <v>3960</v>
      </c>
      <c r="AD455" s="485"/>
      <c r="AE455" s="465"/>
    </row>
    <row r="456" spans="1:31" ht="65.25" customHeight="1" x14ac:dyDescent="0.25">
      <c r="A456" s="453" t="s">
        <v>1288</v>
      </c>
      <c r="B456" s="453" t="s">
        <v>1496</v>
      </c>
      <c r="C456" s="508" t="s">
        <v>3530</v>
      </c>
      <c r="D456" s="511" t="s">
        <v>3531</v>
      </c>
      <c r="E456" s="511" t="s">
        <v>3875</v>
      </c>
      <c r="F456" s="511" t="s">
        <v>3876</v>
      </c>
      <c r="G456" s="503" t="s">
        <v>43</v>
      </c>
      <c r="H456" s="216" t="s">
        <v>3667</v>
      </c>
      <c r="I456" s="348" t="s">
        <v>3532</v>
      </c>
      <c r="J456" s="217">
        <v>0.2</v>
      </c>
      <c r="K456" s="199">
        <v>44564</v>
      </c>
      <c r="L456" s="199">
        <v>44575</v>
      </c>
      <c r="M456" s="214">
        <v>1</v>
      </c>
      <c r="N456" s="214">
        <v>1</v>
      </c>
      <c r="O456" s="214">
        <v>1</v>
      </c>
      <c r="P456" s="220">
        <v>1</v>
      </c>
      <c r="Q456" s="348" t="s">
        <v>1306</v>
      </c>
      <c r="R456" s="212" t="s">
        <v>1564</v>
      </c>
      <c r="S456" s="511" t="s">
        <v>3487</v>
      </c>
      <c r="T456" s="692" t="s">
        <v>40</v>
      </c>
      <c r="U456" s="692" t="s">
        <v>40</v>
      </c>
      <c r="V456" s="344" t="s">
        <v>1652</v>
      </c>
      <c r="W456" s="202" t="s">
        <v>46</v>
      </c>
      <c r="X456" s="695" t="s">
        <v>1432</v>
      </c>
      <c r="Y456" s="695" t="s">
        <v>3836</v>
      </c>
      <c r="Z456" s="695" t="s">
        <v>1548</v>
      </c>
      <c r="AA456" s="695" t="s">
        <v>2845</v>
      </c>
      <c r="AB456" s="695" t="s">
        <v>3263</v>
      </c>
      <c r="AC456" s="695" t="s">
        <v>3984</v>
      </c>
      <c r="AD456" s="483">
        <v>42397237</v>
      </c>
      <c r="AE456" s="463">
        <v>82084244.400000006</v>
      </c>
    </row>
    <row r="457" spans="1:31" ht="65.25" customHeight="1" x14ac:dyDescent="0.25">
      <c r="A457" s="454"/>
      <c r="B457" s="454"/>
      <c r="C457" s="509"/>
      <c r="D457" s="511"/>
      <c r="E457" s="512"/>
      <c r="F457" s="512"/>
      <c r="G457" s="505"/>
      <c r="H457" s="216" t="s">
        <v>3668</v>
      </c>
      <c r="I457" s="348" t="s">
        <v>3533</v>
      </c>
      <c r="J457" s="217">
        <v>0.6</v>
      </c>
      <c r="K457" s="199">
        <v>44578</v>
      </c>
      <c r="L457" s="199">
        <v>44600</v>
      </c>
      <c r="M457" s="214">
        <v>0.8</v>
      </c>
      <c r="N457" s="214">
        <v>1</v>
      </c>
      <c r="O457" s="214">
        <v>1</v>
      </c>
      <c r="P457" s="220">
        <v>1</v>
      </c>
      <c r="Q457" s="348" t="s">
        <v>1306</v>
      </c>
      <c r="R457" s="212" t="s">
        <v>1564</v>
      </c>
      <c r="S457" s="512"/>
      <c r="T457" s="693"/>
      <c r="U457" s="693"/>
      <c r="V457" s="344" t="s">
        <v>1652</v>
      </c>
      <c r="W457" s="202" t="s">
        <v>46</v>
      </c>
      <c r="X457" s="696"/>
      <c r="Y457" s="696" t="s">
        <v>3836</v>
      </c>
      <c r="Z457" s="696" t="s">
        <v>1548</v>
      </c>
      <c r="AA457" s="696" t="s">
        <v>2845</v>
      </c>
      <c r="AB457" s="696" t="s">
        <v>3263</v>
      </c>
      <c r="AC457" s="696" t="s">
        <v>3961</v>
      </c>
      <c r="AD457" s="484"/>
      <c r="AE457" s="464"/>
    </row>
    <row r="458" spans="1:31" ht="65.25" customHeight="1" x14ac:dyDescent="0.25">
      <c r="A458" s="455"/>
      <c r="B458" s="455"/>
      <c r="C458" s="510"/>
      <c r="D458" s="511"/>
      <c r="E458" s="512"/>
      <c r="F458" s="512"/>
      <c r="G458" s="504"/>
      <c r="H458" s="216" t="s">
        <v>3669</v>
      </c>
      <c r="I458" s="348" t="s">
        <v>3534</v>
      </c>
      <c r="J458" s="217">
        <v>0.2</v>
      </c>
      <c r="K458" s="199" t="s">
        <v>3926</v>
      </c>
      <c r="L458" s="199">
        <v>44607</v>
      </c>
      <c r="M458" s="214">
        <v>0</v>
      </c>
      <c r="N458" s="214">
        <v>1</v>
      </c>
      <c r="O458" s="214">
        <v>1</v>
      </c>
      <c r="P458" s="220">
        <v>1</v>
      </c>
      <c r="Q458" s="348" t="s">
        <v>1306</v>
      </c>
      <c r="R458" s="212" t="s">
        <v>1564</v>
      </c>
      <c r="S458" s="512"/>
      <c r="T458" s="694"/>
      <c r="U458" s="694"/>
      <c r="V458" s="344" t="s">
        <v>1652</v>
      </c>
      <c r="W458" s="202" t="s">
        <v>46</v>
      </c>
      <c r="X458" s="697"/>
      <c r="Y458" s="697" t="s">
        <v>3836</v>
      </c>
      <c r="Z458" s="697" t="s">
        <v>1548</v>
      </c>
      <c r="AA458" s="697" t="s">
        <v>2845</v>
      </c>
      <c r="AB458" s="697" t="s">
        <v>3263</v>
      </c>
      <c r="AC458" s="697" t="s">
        <v>3961</v>
      </c>
      <c r="AD458" s="485"/>
      <c r="AE458" s="465"/>
    </row>
    <row r="459" spans="1:31" ht="65.25" customHeight="1" x14ac:dyDescent="0.25">
      <c r="A459" s="453" t="s">
        <v>1288</v>
      </c>
      <c r="B459" s="453" t="s">
        <v>1496</v>
      </c>
      <c r="C459" s="508" t="s">
        <v>3535</v>
      </c>
      <c r="D459" s="511" t="s">
        <v>3536</v>
      </c>
      <c r="E459" s="511" t="s">
        <v>3877</v>
      </c>
      <c r="F459" s="511" t="s">
        <v>3878</v>
      </c>
      <c r="G459" s="503" t="s">
        <v>43</v>
      </c>
      <c r="H459" s="216" t="s">
        <v>3670</v>
      </c>
      <c r="I459" s="348" t="s">
        <v>3932</v>
      </c>
      <c r="J459" s="217">
        <v>0.2</v>
      </c>
      <c r="K459" s="199">
        <v>44757</v>
      </c>
      <c r="L459" s="199">
        <v>44783</v>
      </c>
      <c r="M459" s="214">
        <v>1</v>
      </c>
      <c r="N459" s="214">
        <v>1</v>
      </c>
      <c r="O459" s="214">
        <v>1</v>
      </c>
      <c r="P459" s="220">
        <v>1</v>
      </c>
      <c r="Q459" s="348" t="s">
        <v>1306</v>
      </c>
      <c r="R459" s="212" t="s">
        <v>1564</v>
      </c>
      <c r="S459" s="511" t="s">
        <v>3487</v>
      </c>
      <c r="T459" s="692" t="s">
        <v>40</v>
      </c>
      <c r="U459" s="692" t="s">
        <v>40</v>
      </c>
      <c r="V459" s="344" t="s">
        <v>1652</v>
      </c>
      <c r="W459" s="202" t="s">
        <v>46</v>
      </c>
      <c r="X459" s="695" t="s">
        <v>1432</v>
      </c>
      <c r="Y459" s="695" t="s">
        <v>3836</v>
      </c>
      <c r="Z459" s="695" t="s">
        <v>1548</v>
      </c>
      <c r="AA459" s="695" t="s">
        <v>2845</v>
      </c>
      <c r="AB459" s="695" t="s">
        <v>3263</v>
      </c>
      <c r="AC459" s="695" t="s">
        <v>3985</v>
      </c>
      <c r="AD459" s="483">
        <v>78782588</v>
      </c>
      <c r="AE459" s="463">
        <v>77888625.600000009</v>
      </c>
    </row>
    <row r="460" spans="1:31" ht="65.25" customHeight="1" x14ac:dyDescent="0.25">
      <c r="A460" s="454"/>
      <c r="B460" s="454"/>
      <c r="C460" s="509"/>
      <c r="D460" s="511"/>
      <c r="E460" s="512"/>
      <c r="F460" s="512"/>
      <c r="G460" s="505"/>
      <c r="H460" s="216" t="s">
        <v>3671</v>
      </c>
      <c r="I460" s="348" t="s">
        <v>3933</v>
      </c>
      <c r="J460" s="217">
        <v>0.2</v>
      </c>
      <c r="K460" s="199">
        <v>44784</v>
      </c>
      <c r="L460" s="199">
        <v>44819</v>
      </c>
      <c r="M460" s="214">
        <v>0.2</v>
      </c>
      <c r="N460" s="214">
        <v>1</v>
      </c>
      <c r="O460" s="214">
        <v>1</v>
      </c>
      <c r="P460" s="220">
        <v>1</v>
      </c>
      <c r="Q460" s="348" t="s">
        <v>1306</v>
      </c>
      <c r="R460" s="212" t="s">
        <v>1564</v>
      </c>
      <c r="S460" s="512"/>
      <c r="T460" s="693"/>
      <c r="U460" s="693"/>
      <c r="V460" s="344" t="s">
        <v>1652</v>
      </c>
      <c r="W460" s="202" t="s">
        <v>46</v>
      </c>
      <c r="X460" s="696"/>
      <c r="Y460" s="696"/>
      <c r="Z460" s="696" t="s">
        <v>1548</v>
      </c>
      <c r="AA460" s="696" t="s">
        <v>2845</v>
      </c>
      <c r="AB460" s="696" t="s">
        <v>3263</v>
      </c>
      <c r="AC460" s="696" t="s">
        <v>3962</v>
      </c>
      <c r="AD460" s="484"/>
      <c r="AE460" s="464"/>
    </row>
    <row r="461" spans="1:31" ht="65.25" customHeight="1" x14ac:dyDescent="0.25">
      <c r="A461" s="455"/>
      <c r="B461" s="455"/>
      <c r="C461" s="510"/>
      <c r="D461" s="511"/>
      <c r="E461" s="512"/>
      <c r="F461" s="512"/>
      <c r="G461" s="504"/>
      <c r="H461" s="216" t="s">
        <v>3672</v>
      </c>
      <c r="I461" s="348" t="s">
        <v>3934</v>
      </c>
      <c r="J461" s="217">
        <v>0.6</v>
      </c>
      <c r="K461" s="199">
        <v>44820</v>
      </c>
      <c r="L461" s="213">
        <v>44918</v>
      </c>
      <c r="M461" s="214">
        <v>0</v>
      </c>
      <c r="N461" s="214">
        <v>0.3</v>
      </c>
      <c r="O461" s="214">
        <v>0.7</v>
      </c>
      <c r="P461" s="220">
        <v>1</v>
      </c>
      <c r="Q461" s="348" t="s">
        <v>1306</v>
      </c>
      <c r="R461" s="212" t="s">
        <v>1564</v>
      </c>
      <c r="S461" s="512"/>
      <c r="T461" s="694"/>
      <c r="U461" s="694"/>
      <c r="V461" s="344" t="s">
        <v>1652</v>
      </c>
      <c r="W461" s="202" t="s">
        <v>46</v>
      </c>
      <c r="X461" s="697"/>
      <c r="Y461" s="697"/>
      <c r="Z461" s="697" t="s">
        <v>1548</v>
      </c>
      <c r="AA461" s="697" t="s">
        <v>2845</v>
      </c>
      <c r="AB461" s="697" t="s">
        <v>3263</v>
      </c>
      <c r="AC461" s="697" t="s">
        <v>3962</v>
      </c>
      <c r="AD461" s="485"/>
      <c r="AE461" s="465"/>
    </row>
    <row r="462" spans="1:31" ht="65.25" customHeight="1" x14ac:dyDescent="0.25">
      <c r="A462" s="453" t="s">
        <v>1288</v>
      </c>
      <c r="B462" s="453" t="s">
        <v>1496</v>
      </c>
      <c r="C462" s="508" t="s">
        <v>3537</v>
      </c>
      <c r="D462" s="511" t="s">
        <v>3879</v>
      </c>
      <c r="E462" s="511" t="s">
        <v>3880</v>
      </c>
      <c r="F462" s="511" t="s">
        <v>3881</v>
      </c>
      <c r="G462" s="503" t="s">
        <v>43</v>
      </c>
      <c r="H462" s="216" t="s">
        <v>3673</v>
      </c>
      <c r="I462" s="348" t="s">
        <v>3538</v>
      </c>
      <c r="J462" s="217">
        <v>0.2</v>
      </c>
      <c r="K462" s="199">
        <v>44581</v>
      </c>
      <c r="L462" s="213" t="s">
        <v>3927</v>
      </c>
      <c r="M462" s="200">
        <v>0.3</v>
      </c>
      <c r="N462" s="200">
        <v>0.6</v>
      </c>
      <c r="O462" s="200">
        <v>0.8</v>
      </c>
      <c r="P462" s="219">
        <v>1</v>
      </c>
      <c r="Q462" s="348" t="s">
        <v>1306</v>
      </c>
      <c r="R462" s="212" t="s">
        <v>1564</v>
      </c>
      <c r="S462" s="511" t="s">
        <v>3487</v>
      </c>
      <c r="T462" s="692" t="s">
        <v>40</v>
      </c>
      <c r="U462" s="692" t="s">
        <v>40</v>
      </c>
      <c r="V462" s="344" t="s">
        <v>1652</v>
      </c>
      <c r="W462" s="202" t="s">
        <v>46</v>
      </c>
      <c r="X462" s="695" t="s">
        <v>1432</v>
      </c>
      <c r="Y462" s="695" t="s">
        <v>3836</v>
      </c>
      <c r="Z462" s="695" t="s">
        <v>1548</v>
      </c>
      <c r="AA462" s="695" t="s">
        <v>2845</v>
      </c>
      <c r="AB462" s="695" t="s">
        <v>3263</v>
      </c>
      <c r="AC462" s="695" t="s">
        <v>3986</v>
      </c>
      <c r="AD462" s="483">
        <v>26225448</v>
      </c>
      <c r="AE462" s="463">
        <v>40170674.399999999</v>
      </c>
    </row>
    <row r="463" spans="1:31" ht="65.25" customHeight="1" x14ac:dyDescent="0.25">
      <c r="A463" s="454"/>
      <c r="B463" s="454"/>
      <c r="C463" s="509"/>
      <c r="D463" s="511"/>
      <c r="E463" s="512"/>
      <c r="F463" s="512"/>
      <c r="G463" s="505"/>
      <c r="H463" s="216" t="s">
        <v>3674</v>
      </c>
      <c r="I463" s="348" t="s">
        <v>3935</v>
      </c>
      <c r="J463" s="217">
        <v>0.6</v>
      </c>
      <c r="K463" s="199">
        <v>44621</v>
      </c>
      <c r="L463" s="213" t="s">
        <v>3928</v>
      </c>
      <c r="M463" s="200">
        <v>0.3</v>
      </c>
      <c r="N463" s="200">
        <v>0.6</v>
      </c>
      <c r="O463" s="200">
        <v>0.8</v>
      </c>
      <c r="P463" s="219">
        <v>1</v>
      </c>
      <c r="Q463" s="348" t="s">
        <v>1306</v>
      </c>
      <c r="R463" s="212" t="s">
        <v>1564</v>
      </c>
      <c r="S463" s="512"/>
      <c r="T463" s="693"/>
      <c r="U463" s="693"/>
      <c r="V463" s="344" t="s">
        <v>1652</v>
      </c>
      <c r="W463" s="202" t="s">
        <v>46</v>
      </c>
      <c r="X463" s="696"/>
      <c r="Y463" s="696" t="s">
        <v>3836</v>
      </c>
      <c r="Z463" s="696" t="s">
        <v>1548</v>
      </c>
      <c r="AA463" s="696" t="s">
        <v>2845</v>
      </c>
      <c r="AB463" s="696" t="s">
        <v>3263</v>
      </c>
      <c r="AC463" s="696" t="s">
        <v>3963</v>
      </c>
      <c r="AD463" s="484"/>
      <c r="AE463" s="464"/>
    </row>
    <row r="464" spans="1:31" ht="65.25" customHeight="1" x14ac:dyDescent="0.25">
      <c r="A464" s="455"/>
      <c r="B464" s="455"/>
      <c r="C464" s="510"/>
      <c r="D464" s="511"/>
      <c r="E464" s="512"/>
      <c r="F464" s="512"/>
      <c r="G464" s="504"/>
      <c r="H464" s="216" t="s">
        <v>3675</v>
      </c>
      <c r="I464" s="348" t="s">
        <v>3539</v>
      </c>
      <c r="J464" s="217">
        <v>0.2</v>
      </c>
      <c r="K464" s="199">
        <v>44696</v>
      </c>
      <c r="L464" s="213">
        <v>44750</v>
      </c>
      <c r="M464" s="200">
        <v>0</v>
      </c>
      <c r="N464" s="200">
        <v>0.5</v>
      </c>
      <c r="O464" s="200">
        <v>1</v>
      </c>
      <c r="P464" s="219">
        <v>1</v>
      </c>
      <c r="Q464" s="348" t="s">
        <v>1306</v>
      </c>
      <c r="R464" s="212" t="s">
        <v>1564</v>
      </c>
      <c r="S464" s="512"/>
      <c r="T464" s="694"/>
      <c r="U464" s="694"/>
      <c r="V464" s="344" t="s">
        <v>1652</v>
      </c>
      <c r="W464" s="202" t="s">
        <v>46</v>
      </c>
      <c r="X464" s="697"/>
      <c r="Y464" s="697" t="s">
        <v>3836</v>
      </c>
      <c r="Z464" s="697" t="s">
        <v>1548</v>
      </c>
      <c r="AA464" s="697" t="s">
        <v>2845</v>
      </c>
      <c r="AB464" s="697" t="s">
        <v>3263</v>
      </c>
      <c r="AC464" s="697" t="s">
        <v>3963</v>
      </c>
      <c r="AD464" s="485"/>
      <c r="AE464" s="465"/>
    </row>
    <row r="465" spans="1:31" ht="65.25" customHeight="1" x14ac:dyDescent="0.25">
      <c r="A465" s="453" t="s">
        <v>1288</v>
      </c>
      <c r="B465" s="453" t="s">
        <v>1496</v>
      </c>
      <c r="C465" s="508" t="s">
        <v>3540</v>
      </c>
      <c r="D465" s="511" t="s">
        <v>3882</v>
      </c>
      <c r="E465" s="511" t="s">
        <v>3883</v>
      </c>
      <c r="F465" s="511" t="s">
        <v>3884</v>
      </c>
      <c r="G465" s="503" t="s">
        <v>43</v>
      </c>
      <c r="H465" s="216" t="s">
        <v>3676</v>
      </c>
      <c r="I465" s="348" t="s">
        <v>3936</v>
      </c>
      <c r="J465" s="217">
        <v>0.2</v>
      </c>
      <c r="K465" s="199">
        <v>44581</v>
      </c>
      <c r="L465" s="213" t="s">
        <v>3927</v>
      </c>
      <c r="M465" s="200">
        <v>0.3</v>
      </c>
      <c r="N465" s="200">
        <v>0.6</v>
      </c>
      <c r="O465" s="200">
        <v>0.8</v>
      </c>
      <c r="P465" s="219">
        <v>1</v>
      </c>
      <c r="Q465" s="348" t="s">
        <v>1306</v>
      </c>
      <c r="R465" s="212" t="s">
        <v>1564</v>
      </c>
      <c r="S465" s="511" t="s">
        <v>3487</v>
      </c>
      <c r="T465" s="692" t="s">
        <v>40</v>
      </c>
      <c r="U465" s="692" t="s">
        <v>40</v>
      </c>
      <c r="V465" s="344" t="s">
        <v>1652</v>
      </c>
      <c r="W465" s="202" t="s">
        <v>46</v>
      </c>
      <c r="X465" s="695" t="s">
        <v>1432</v>
      </c>
      <c r="Y465" s="695" t="s">
        <v>3836</v>
      </c>
      <c r="Z465" s="695" t="s">
        <v>1548</v>
      </c>
      <c r="AA465" s="695" t="s">
        <v>2845</v>
      </c>
      <c r="AB465" s="695" t="s">
        <v>3263</v>
      </c>
      <c r="AC465" s="695" t="s">
        <v>3987</v>
      </c>
      <c r="AD465" s="483">
        <v>26225448</v>
      </c>
      <c r="AE465" s="463">
        <v>40170674.399999999</v>
      </c>
    </row>
    <row r="466" spans="1:31" ht="65.25" customHeight="1" x14ac:dyDescent="0.25">
      <c r="A466" s="454"/>
      <c r="B466" s="454"/>
      <c r="C466" s="509"/>
      <c r="D466" s="511"/>
      <c r="E466" s="512"/>
      <c r="F466" s="512"/>
      <c r="G466" s="505"/>
      <c r="H466" s="216" t="s">
        <v>3677</v>
      </c>
      <c r="I466" s="348" t="s">
        <v>3541</v>
      </c>
      <c r="J466" s="217">
        <v>0.6</v>
      </c>
      <c r="K466" s="199">
        <v>44621</v>
      </c>
      <c r="L466" s="213" t="s">
        <v>3928</v>
      </c>
      <c r="M466" s="200">
        <v>0.3</v>
      </c>
      <c r="N466" s="200">
        <v>0.6</v>
      </c>
      <c r="O466" s="200">
        <v>0.8</v>
      </c>
      <c r="P466" s="219">
        <v>1</v>
      </c>
      <c r="Q466" s="348" t="s">
        <v>1306</v>
      </c>
      <c r="R466" s="212" t="s">
        <v>1564</v>
      </c>
      <c r="S466" s="512"/>
      <c r="T466" s="693"/>
      <c r="U466" s="693"/>
      <c r="V466" s="344" t="s">
        <v>1652</v>
      </c>
      <c r="W466" s="202" t="s">
        <v>46</v>
      </c>
      <c r="X466" s="696"/>
      <c r="Y466" s="696" t="s">
        <v>3836</v>
      </c>
      <c r="Z466" s="696" t="s">
        <v>1548</v>
      </c>
      <c r="AA466" s="696" t="s">
        <v>2845</v>
      </c>
      <c r="AB466" s="696" t="s">
        <v>3263</v>
      </c>
      <c r="AC466" s="696" t="s">
        <v>3964</v>
      </c>
      <c r="AD466" s="484"/>
      <c r="AE466" s="464"/>
    </row>
    <row r="467" spans="1:31" ht="65.25" customHeight="1" x14ac:dyDescent="0.25">
      <c r="A467" s="455"/>
      <c r="B467" s="455"/>
      <c r="C467" s="510"/>
      <c r="D467" s="511"/>
      <c r="E467" s="512"/>
      <c r="F467" s="512"/>
      <c r="G467" s="504"/>
      <c r="H467" s="216" t="s">
        <v>3678</v>
      </c>
      <c r="I467" s="348" t="s">
        <v>3937</v>
      </c>
      <c r="J467" s="217">
        <v>0.2</v>
      </c>
      <c r="K467" s="199">
        <v>44696</v>
      </c>
      <c r="L467" s="213">
        <v>44750</v>
      </c>
      <c r="M467" s="200">
        <v>0</v>
      </c>
      <c r="N467" s="200">
        <v>0.5</v>
      </c>
      <c r="O467" s="200">
        <v>1</v>
      </c>
      <c r="P467" s="219">
        <v>1</v>
      </c>
      <c r="Q467" s="348" t="s">
        <v>1306</v>
      </c>
      <c r="R467" s="212" t="s">
        <v>1564</v>
      </c>
      <c r="S467" s="512"/>
      <c r="T467" s="694"/>
      <c r="U467" s="694"/>
      <c r="V467" s="344" t="s">
        <v>1652</v>
      </c>
      <c r="W467" s="202" t="s">
        <v>46</v>
      </c>
      <c r="X467" s="697"/>
      <c r="Y467" s="697" t="s">
        <v>3836</v>
      </c>
      <c r="Z467" s="697" t="s">
        <v>1548</v>
      </c>
      <c r="AA467" s="697" t="s">
        <v>2845</v>
      </c>
      <c r="AB467" s="697" t="s">
        <v>3263</v>
      </c>
      <c r="AC467" s="697" t="s">
        <v>3964</v>
      </c>
      <c r="AD467" s="485"/>
      <c r="AE467" s="465"/>
    </row>
    <row r="468" spans="1:31" ht="65.25" customHeight="1" x14ac:dyDescent="0.25">
      <c r="A468" s="453" t="s">
        <v>1288</v>
      </c>
      <c r="B468" s="453" t="s">
        <v>1496</v>
      </c>
      <c r="C468" s="508" t="s">
        <v>3542</v>
      </c>
      <c r="D468" s="511" t="s">
        <v>3885</v>
      </c>
      <c r="E468" s="511" t="s">
        <v>3886</v>
      </c>
      <c r="F468" s="511" t="s">
        <v>3857</v>
      </c>
      <c r="G468" s="503" t="s">
        <v>3543</v>
      </c>
      <c r="H468" s="216" t="s">
        <v>3679</v>
      </c>
      <c r="I468" s="348" t="s">
        <v>3544</v>
      </c>
      <c r="J468" s="217">
        <v>0.4</v>
      </c>
      <c r="K468" s="199">
        <v>44593</v>
      </c>
      <c r="L468" s="213">
        <v>44895</v>
      </c>
      <c r="M468" s="214">
        <v>0.25</v>
      </c>
      <c r="N468" s="214">
        <v>0.5</v>
      </c>
      <c r="O468" s="214">
        <v>0.75</v>
      </c>
      <c r="P468" s="220">
        <v>1</v>
      </c>
      <c r="Q468" s="348" t="s">
        <v>1306</v>
      </c>
      <c r="R468" s="212" t="s">
        <v>1564</v>
      </c>
      <c r="S468" s="511" t="s">
        <v>3487</v>
      </c>
      <c r="T468" s="692" t="s">
        <v>40</v>
      </c>
      <c r="U468" s="692" t="s">
        <v>40</v>
      </c>
      <c r="V468" s="344" t="s">
        <v>1652</v>
      </c>
      <c r="W468" s="202" t="s">
        <v>46</v>
      </c>
      <c r="X468" s="698" t="s">
        <v>1432</v>
      </c>
      <c r="Y468" s="698" t="s">
        <v>3836</v>
      </c>
      <c r="Z468" s="698" t="s">
        <v>1548</v>
      </c>
      <c r="AA468" s="698" t="s">
        <v>2845</v>
      </c>
      <c r="AB468" s="698" t="s">
        <v>3263</v>
      </c>
      <c r="AC468" s="698" t="s">
        <v>3988</v>
      </c>
      <c r="AD468" s="719" t="s">
        <v>4147</v>
      </c>
      <c r="AE468" s="463">
        <v>6701607.5999999996</v>
      </c>
    </row>
    <row r="469" spans="1:31" ht="65.25" customHeight="1" x14ac:dyDescent="0.25">
      <c r="A469" s="454"/>
      <c r="B469" s="454"/>
      <c r="C469" s="509"/>
      <c r="D469" s="511"/>
      <c r="E469" s="512"/>
      <c r="F469" s="512"/>
      <c r="G469" s="505"/>
      <c r="H469" s="216" t="s">
        <v>3680</v>
      </c>
      <c r="I469" s="348" t="s">
        <v>3938</v>
      </c>
      <c r="J469" s="217">
        <v>0.4</v>
      </c>
      <c r="K469" s="199">
        <v>44613</v>
      </c>
      <c r="L469" s="199">
        <v>44897</v>
      </c>
      <c r="M469" s="214">
        <v>0.25</v>
      </c>
      <c r="N469" s="214">
        <v>0.5</v>
      </c>
      <c r="O469" s="214">
        <v>0.75</v>
      </c>
      <c r="P469" s="220">
        <v>1</v>
      </c>
      <c r="Q469" s="348" t="s">
        <v>1306</v>
      </c>
      <c r="R469" s="212" t="s">
        <v>1564</v>
      </c>
      <c r="S469" s="512"/>
      <c r="T469" s="693"/>
      <c r="U469" s="693"/>
      <c r="V469" s="344" t="s">
        <v>1652</v>
      </c>
      <c r="W469" s="202" t="s">
        <v>46</v>
      </c>
      <c r="X469" s="699"/>
      <c r="Y469" s="699" t="s">
        <v>3836</v>
      </c>
      <c r="Z469" s="699" t="s">
        <v>1548</v>
      </c>
      <c r="AA469" s="699" t="s">
        <v>2845</v>
      </c>
      <c r="AB469" s="699" t="s">
        <v>3263</v>
      </c>
      <c r="AC469" s="699" t="s">
        <v>3957</v>
      </c>
      <c r="AD469" s="720"/>
      <c r="AE469" s="464"/>
    </row>
    <row r="470" spans="1:31" ht="65.25" customHeight="1" x14ac:dyDescent="0.25">
      <c r="A470" s="455"/>
      <c r="B470" s="455"/>
      <c r="C470" s="510"/>
      <c r="D470" s="511"/>
      <c r="E470" s="512"/>
      <c r="F470" s="512"/>
      <c r="G470" s="504"/>
      <c r="H470" s="216" t="s">
        <v>3681</v>
      </c>
      <c r="I470" s="348" t="s">
        <v>3545</v>
      </c>
      <c r="J470" s="217">
        <v>0.2</v>
      </c>
      <c r="K470" s="199">
        <v>44621</v>
      </c>
      <c r="L470" s="213">
        <v>44911</v>
      </c>
      <c r="M470" s="214">
        <v>0.25</v>
      </c>
      <c r="N470" s="214">
        <v>0.5</v>
      </c>
      <c r="O470" s="214">
        <v>0.75</v>
      </c>
      <c r="P470" s="220">
        <v>1</v>
      </c>
      <c r="Q470" s="348" t="s">
        <v>1306</v>
      </c>
      <c r="R470" s="212" t="s">
        <v>1564</v>
      </c>
      <c r="S470" s="512"/>
      <c r="T470" s="694"/>
      <c r="U470" s="694"/>
      <c r="V470" s="344" t="s">
        <v>1652</v>
      </c>
      <c r="W470" s="202" t="s">
        <v>46</v>
      </c>
      <c r="X470" s="700"/>
      <c r="Y470" s="700" t="s">
        <v>3836</v>
      </c>
      <c r="Z470" s="700" t="s">
        <v>1548</v>
      </c>
      <c r="AA470" s="700" t="s">
        <v>2845</v>
      </c>
      <c r="AB470" s="700" t="s">
        <v>3263</v>
      </c>
      <c r="AC470" s="700" t="s">
        <v>3957</v>
      </c>
      <c r="AD470" s="721"/>
      <c r="AE470" s="465"/>
    </row>
    <row r="471" spans="1:31" ht="48.75" customHeight="1" x14ac:dyDescent="0.25">
      <c r="A471" s="718" t="s">
        <v>1288</v>
      </c>
      <c r="B471" s="532" t="s">
        <v>2754</v>
      </c>
      <c r="C471" s="718" t="s">
        <v>4008</v>
      </c>
      <c r="D471" s="537" t="s">
        <v>3425</v>
      </c>
      <c r="E471" s="524" t="s">
        <v>4002</v>
      </c>
      <c r="F471" s="524" t="s">
        <v>4041</v>
      </c>
      <c r="G471" s="524" t="s">
        <v>1661</v>
      </c>
      <c r="H471" s="407" t="s">
        <v>4130</v>
      </c>
      <c r="I471" s="404" t="s">
        <v>3426</v>
      </c>
      <c r="J471" s="64">
        <v>0.2</v>
      </c>
      <c r="K471" s="33">
        <v>44593</v>
      </c>
      <c r="L471" s="33">
        <v>44651</v>
      </c>
      <c r="M471" s="34">
        <v>1</v>
      </c>
      <c r="N471" s="34">
        <v>1</v>
      </c>
      <c r="O471" s="34">
        <v>1</v>
      </c>
      <c r="P471" s="34">
        <v>1</v>
      </c>
      <c r="Q471" s="408" t="s">
        <v>1355</v>
      </c>
      <c r="R471" s="408" t="s">
        <v>1563</v>
      </c>
      <c r="S471" s="514" t="s">
        <v>3794</v>
      </c>
      <c r="T471" s="514" t="s">
        <v>1427</v>
      </c>
      <c r="U471" s="514" t="s">
        <v>40</v>
      </c>
      <c r="V471" s="408" t="s">
        <v>3158</v>
      </c>
      <c r="W471" s="408" t="s">
        <v>1442</v>
      </c>
      <c r="X471" s="514" t="s">
        <v>1414</v>
      </c>
      <c r="Y471" s="514" t="s">
        <v>1491</v>
      </c>
      <c r="Z471" s="524" t="s">
        <v>1548</v>
      </c>
      <c r="AA471" s="524" t="s">
        <v>3311</v>
      </c>
      <c r="AB471" s="544" t="s">
        <v>1336</v>
      </c>
      <c r="AC471" s="524" t="s">
        <v>3436</v>
      </c>
      <c r="AD471" s="466">
        <v>2064962316.24</v>
      </c>
      <c r="AE471" s="466">
        <v>0</v>
      </c>
    </row>
    <row r="472" spans="1:31" ht="48.75" customHeight="1" x14ac:dyDescent="0.25">
      <c r="A472" s="718"/>
      <c r="B472" s="532"/>
      <c r="C472" s="718"/>
      <c r="D472" s="537"/>
      <c r="E472" s="524"/>
      <c r="F472" s="524"/>
      <c r="G472" s="524"/>
      <c r="H472" s="407" t="s">
        <v>4131</v>
      </c>
      <c r="I472" s="404" t="s">
        <v>4042</v>
      </c>
      <c r="J472" s="64">
        <v>0.8</v>
      </c>
      <c r="K472" s="33">
        <v>44652</v>
      </c>
      <c r="L472" s="33" t="s">
        <v>1901</v>
      </c>
      <c r="M472" s="34">
        <v>0</v>
      </c>
      <c r="N472" s="34">
        <v>0.33</v>
      </c>
      <c r="O472" s="34">
        <v>0.66</v>
      </c>
      <c r="P472" s="34">
        <v>1</v>
      </c>
      <c r="Q472" s="408" t="s">
        <v>1355</v>
      </c>
      <c r="R472" s="408" t="s">
        <v>1563</v>
      </c>
      <c r="S472" s="514"/>
      <c r="T472" s="514"/>
      <c r="U472" s="514"/>
      <c r="V472" s="408" t="s">
        <v>3158</v>
      </c>
      <c r="W472" s="408" t="s">
        <v>1442</v>
      </c>
      <c r="X472" s="514"/>
      <c r="Y472" s="514"/>
      <c r="Z472" s="524"/>
      <c r="AA472" s="524"/>
      <c r="AB472" s="544"/>
      <c r="AC472" s="524"/>
      <c r="AD472" s="466"/>
      <c r="AE472" s="466"/>
    </row>
    <row r="473" spans="1:31" x14ac:dyDescent="0.3">
      <c r="AA473"/>
    </row>
    <row r="474" spans="1:31" x14ac:dyDescent="0.3">
      <c r="AA474"/>
    </row>
  </sheetData>
  <sheetProtection formatCells="0" formatColumns="0" formatRows="0" insertColumns="0" insertRows="0" insertHyperlinks="0" deleteColumns="0" deleteRows="0" sort="0" autoFilter="0" pivotTables="0"/>
  <mergeCells count="2215">
    <mergeCell ref="C260:C261"/>
    <mergeCell ref="B260:B261"/>
    <mergeCell ref="D260:D261"/>
    <mergeCell ref="E260:E261"/>
    <mergeCell ref="F260:F261"/>
    <mergeCell ref="AD260:AD261"/>
    <mergeCell ref="AE260:AE261"/>
    <mergeCell ref="X260:X261"/>
    <mergeCell ref="Y260:Y261"/>
    <mergeCell ref="Z260:Z261"/>
    <mergeCell ref="AA260:AA261"/>
    <mergeCell ref="AC293:AC294"/>
    <mergeCell ref="AD293:AD294"/>
    <mergeCell ref="AE293:AE294"/>
    <mergeCell ref="A293:A294"/>
    <mergeCell ref="B293:B294"/>
    <mergeCell ref="C293:C294"/>
    <mergeCell ref="D293:D294"/>
    <mergeCell ref="E293:E294"/>
    <mergeCell ref="F293:F294"/>
    <mergeCell ref="G293:G294"/>
    <mergeCell ref="Q293:Q294"/>
    <mergeCell ref="S293:S294"/>
    <mergeCell ref="T293:T294"/>
    <mergeCell ref="U293:U294"/>
    <mergeCell ref="X293:X294"/>
    <mergeCell ref="Y293:Y294"/>
    <mergeCell ref="Z293:Z294"/>
    <mergeCell ref="AA293:AA294"/>
    <mergeCell ref="AB293:AB294"/>
    <mergeCell ref="AB260:AB261"/>
    <mergeCell ref="AC260:AC261"/>
    <mergeCell ref="A260:A261"/>
    <mergeCell ref="G260:G261"/>
    <mergeCell ref="S260:S261"/>
    <mergeCell ref="T260:T261"/>
    <mergeCell ref="U260:U261"/>
    <mergeCell ref="AA296:AA300"/>
    <mergeCell ref="AB296:AB300"/>
    <mergeCell ref="AC296:AC300"/>
    <mergeCell ref="AD296:AD300"/>
    <mergeCell ref="AE296:AE300"/>
    <mergeCell ref="A301:A308"/>
    <mergeCell ref="B301:B308"/>
    <mergeCell ref="C301:C308"/>
    <mergeCell ref="D301:D308"/>
    <mergeCell ref="E301:E308"/>
    <mergeCell ref="G301:G308"/>
    <mergeCell ref="S301:S308"/>
    <mergeCell ref="T301:T308"/>
    <mergeCell ref="U301:U308"/>
    <mergeCell ref="X301:X308"/>
    <mergeCell ref="Y301:Y308"/>
    <mergeCell ref="Z301:Z308"/>
    <mergeCell ref="AA301:AA308"/>
    <mergeCell ref="AB301:AB308"/>
    <mergeCell ref="AC301:AC308"/>
    <mergeCell ref="AD301:AD308"/>
    <mergeCell ref="AE301:AE308"/>
    <mergeCell ref="A296:A300"/>
    <mergeCell ref="B296:B300"/>
    <mergeCell ref="C296:C300"/>
    <mergeCell ref="D296:D300"/>
    <mergeCell ref="E296:E300"/>
    <mergeCell ref="G296:G300"/>
    <mergeCell ref="S296:S300"/>
    <mergeCell ref="T296:T300"/>
    <mergeCell ref="U296:U300"/>
    <mergeCell ref="X296:X300"/>
    <mergeCell ref="AD2:AE2"/>
    <mergeCell ref="A4:A6"/>
    <mergeCell ref="B4:B6"/>
    <mergeCell ref="C4:C6"/>
    <mergeCell ref="D4:D6"/>
    <mergeCell ref="E4:E6"/>
    <mergeCell ref="F4:F6"/>
    <mergeCell ref="G4:G6"/>
    <mergeCell ref="S4:S6"/>
    <mergeCell ref="T4:T6"/>
    <mergeCell ref="AD4:AD6"/>
    <mergeCell ref="AE4:AE6"/>
    <mergeCell ref="AE10:AE11"/>
    <mergeCell ref="Z10:Z11"/>
    <mergeCell ref="AA10:AA11"/>
    <mergeCell ref="AB10:AB11"/>
    <mergeCell ref="AC10:AC11"/>
    <mergeCell ref="AD10:AD11"/>
    <mergeCell ref="F10:F11"/>
    <mergeCell ref="G10:G11"/>
    <mergeCell ref="S10:S11"/>
    <mergeCell ref="T10:T11"/>
    <mergeCell ref="U10:U11"/>
    <mergeCell ref="X10:X11"/>
    <mergeCell ref="AA7:AA9"/>
    <mergeCell ref="D1:F1"/>
    <mergeCell ref="A2:L2"/>
    <mergeCell ref="M2:P2"/>
    <mergeCell ref="Q2:W2"/>
    <mergeCell ref="X2:AB2"/>
    <mergeCell ref="AC2:AC3"/>
    <mergeCell ref="A10:A11"/>
    <mergeCell ref="B10:B11"/>
    <mergeCell ref="C10:C11"/>
    <mergeCell ref="D10:D11"/>
    <mergeCell ref="E10:E11"/>
    <mergeCell ref="S7:S9"/>
    <mergeCell ref="T7:T9"/>
    <mergeCell ref="U7:U9"/>
    <mergeCell ref="X7:X9"/>
    <mergeCell ref="Y7:Y9"/>
    <mergeCell ref="Z7:Z9"/>
    <mergeCell ref="AC4:AC6"/>
    <mergeCell ref="A7:A9"/>
    <mergeCell ref="B7:B9"/>
    <mergeCell ref="C7:C9"/>
    <mergeCell ref="D7:D9"/>
    <mergeCell ref="E7:E9"/>
    <mergeCell ref="F7:F9"/>
    <mergeCell ref="G7:G9"/>
    <mergeCell ref="U4:U6"/>
    <mergeCell ref="X4:X6"/>
    <mergeCell ref="Y4:Y6"/>
    <mergeCell ref="Z4:Z6"/>
    <mergeCell ref="AA4:AA6"/>
    <mergeCell ref="AB4:AB6"/>
    <mergeCell ref="Y10:Y11"/>
    <mergeCell ref="AB7:AB9"/>
    <mergeCell ref="AC7:AC9"/>
    <mergeCell ref="AD7:AD9"/>
    <mergeCell ref="AE7:AE9"/>
    <mergeCell ref="Z16:Z17"/>
    <mergeCell ref="AA16:AA17"/>
    <mergeCell ref="AB16:AB17"/>
    <mergeCell ref="AC16:AC17"/>
    <mergeCell ref="AD16:AD17"/>
    <mergeCell ref="AE16:AE17"/>
    <mergeCell ref="A16:A17"/>
    <mergeCell ref="B16:B17"/>
    <mergeCell ref="C16:C17"/>
    <mergeCell ref="D16:D17"/>
    <mergeCell ref="E16:E17"/>
    <mergeCell ref="G16:G17"/>
    <mergeCell ref="S16:S17"/>
    <mergeCell ref="X16:X17"/>
    <mergeCell ref="Y16:Y17"/>
    <mergeCell ref="AB14:AB15"/>
    <mergeCell ref="AC14:AC15"/>
    <mergeCell ref="AD14:AD15"/>
    <mergeCell ref="AE14:AE15"/>
    <mergeCell ref="T14:T15"/>
    <mergeCell ref="U14:U15"/>
    <mergeCell ref="X14:X15"/>
    <mergeCell ref="Y14:Y15"/>
    <mergeCell ref="Z14:Z15"/>
    <mergeCell ref="AA14:AA15"/>
    <mergeCell ref="A14:A15"/>
    <mergeCell ref="B14:B15"/>
    <mergeCell ref="C14:C15"/>
    <mergeCell ref="D14:D15"/>
    <mergeCell ref="E14:E15"/>
    <mergeCell ref="G14:G15"/>
    <mergeCell ref="S14:S15"/>
    <mergeCell ref="AA18:AA22"/>
    <mergeCell ref="AB18:AB22"/>
    <mergeCell ref="AC18:AC22"/>
    <mergeCell ref="AD18:AD22"/>
    <mergeCell ref="AE18:AE22"/>
    <mergeCell ref="F21:F22"/>
    <mergeCell ref="S18:S22"/>
    <mergeCell ref="T18:T22"/>
    <mergeCell ref="U18:U22"/>
    <mergeCell ref="X18:X22"/>
    <mergeCell ref="Y18:Y22"/>
    <mergeCell ref="Z18:Z22"/>
    <mergeCell ref="A18:A22"/>
    <mergeCell ref="B18:B22"/>
    <mergeCell ref="C18:C22"/>
    <mergeCell ref="D18:D22"/>
    <mergeCell ref="E18:E22"/>
    <mergeCell ref="G18:G22"/>
    <mergeCell ref="T16:T17"/>
    <mergeCell ref="U16:U17"/>
    <mergeCell ref="Z23:Z25"/>
    <mergeCell ref="AA23:AA25"/>
    <mergeCell ref="AB23:AB25"/>
    <mergeCell ref="AC23:AC25"/>
    <mergeCell ref="AD23:AD25"/>
    <mergeCell ref="AE23:AE25"/>
    <mergeCell ref="G23:G25"/>
    <mergeCell ref="S23:S25"/>
    <mergeCell ref="T23:T25"/>
    <mergeCell ref="U23:U25"/>
    <mergeCell ref="X23:X25"/>
    <mergeCell ref="Y23:Y25"/>
    <mergeCell ref="A23:A25"/>
    <mergeCell ref="B23:B25"/>
    <mergeCell ref="C23:C25"/>
    <mergeCell ref="D23:D25"/>
    <mergeCell ref="E23:E25"/>
    <mergeCell ref="F23:F25"/>
    <mergeCell ref="A28:A29"/>
    <mergeCell ref="B28:B29"/>
    <mergeCell ref="C28:C29"/>
    <mergeCell ref="D28:D29"/>
    <mergeCell ref="E28:E29"/>
    <mergeCell ref="S26:S27"/>
    <mergeCell ref="T26:T27"/>
    <mergeCell ref="U26:U27"/>
    <mergeCell ref="X26:X27"/>
    <mergeCell ref="Y26:Y27"/>
    <mergeCell ref="Z26:Z27"/>
    <mergeCell ref="A26:A27"/>
    <mergeCell ref="B26:B27"/>
    <mergeCell ref="C26:C27"/>
    <mergeCell ref="D26:D27"/>
    <mergeCell ref="E26:E27"/>
    <mergeCell ref="G26:G27"/>
    <mergeCell ref="Z28:Z29"/>
    <mergeCell ref="AA28:AA29"/>
    <mergeCell ref="AB28:AB29"/>
    <mergeCell ref="AC28:AC29"/>
    <mergeCell ref="AD28:AD29"/>
    <mergeCell ref="AE28:AE29"/>
    <mergeCell ref="G28:G29"/>
    <mergeCell ref="S28:S29"/>
    <mergeCell ref="T28:T29"/>
    <mergeCell ref="U28:U29"/>
    <mergeCell ref="X28:X29"/>
    <mergeCell ref="Y28:Y29"/>
    <mergeCell ref="AA26:AA27"/>
    <mergeCell ref="AB26:AB27"/>
    <mergeCell ref="AC26:AC27"/>
    <mergeCell ref="AD26:AD27"/>
    <mergeCell ref="AE26:AE27"/>
    <mergeCell ref="Z30:Z33"/>
    <mergeCell ref="AA30:AA33"/>
    <mergeCell ref="AB30:AB33"/>
    <mergeCell ref="AC30:AC33"/>
    <mergeCell ref="AD30:AD33"/>
    <mergeCell ref="AE30:AE33"/>
    <mergeCell ref="G30:G33"/>
    <mergeCell ref="S30:S33"/>
    <mergeCell ref="T30:T33"/>
    <mergeCell ref="U30:U33"/>
    <mergeCell ref="X30:X33"/>
    <mergeCell ref="Y30:Y33"/>
    <mergeCell ref="A30:A33"/>
    <mergeCell ref="B30:B33"/>
    <mergeCell ref="C30:C33"/>
    <mergeCell ref="D30:D33"/>
    <mergeCell ref="E30:E33"/>
    <mergeCell ref="F30:F33"/>
    <mergeCell ref="AE34:AE38"/>
    <mergeCell ref="A39:A44"/>
    <mergeCell ref="B39:B44"/>
    <mergeCell ref="C39:C44"/>
    <mergeCell ref="D39:D44"/>
    <mergeCell ref="E39:E44"/>
    <mergeCell ref="F39:F44"/>
    <mergeCell ref="G39:G44"/>
    <mergeCell ref="S39:S44"/>
    <mergeCell ref="T39:T44"/>
    <mergeCell ref="Y34:Y38"/>
    <mergeCell ref="Z34:Z38"/>
    <mergeCell ref="AA34:AA38"/>
    <mergeCell ref="AB34:AB38"/>
    <mergeCell ref="AC34:AC38"/>
    <mergeCell ref="AD34:AD38"/>
    <mergeCell ref="F34:F38"/>
    <mergeCell ref="G34:G38"/>
    <mergeCell ref="S34:S38"/>
    <mergeCell ref="T34:T38"/>
    <mergeCell ref="U34:U38"/>
    <mergeCell ref="X34:X38"/>
    <mergeCell ref="A34:A38"/>
    <mergeCell ref="B34:B38"/>
    <mergeCell ref="C34:C38"/>
    <mergeCell ref="D34:D38"/>
    <mergeCell ref="E34:E38"/>
    <mergeCell ref="AA45:AA48"/>
    <mergeCell ref="AB45:AB48"/>
    <mergeCell ref="AC45:AC48"/>
    <mergeCell ref="AD45:AD48"/>
    <mergeCell ref="AE45:AE48"/>
    <mergeCell ref="A49:A50"/>
    <mergeCell ref="B49:B50"/>
    <mergeCell ref="C49:C50"/>
    <mergeCell ref="D49:D50"/>
    <mergeCell ref="E49:E50"/>
    <mergeCell ref="S45:S48"/>
    <mergeCell ref="T45:T48"/>
    <mergeCell ref="U45:U48"/>
    <mergeCell ref="X45:X48"/>
    <mergeCell ref="Y45:Y48"/>
    <mergeCell ref="Z45:Z48"/>
    <mergeCell ref="AC39:AC44"/>
    <mergeCell ref="AD39:AD44"/>
    <mergeCell ref="AE39:AE44"/>
    <mergeCell ref="A45:A48"/>
    <mergeCell ref="B45:B48"/>
    <mergeCell ref="C45:C48"/>
    <mergeCell ref="D45:D48"/>
    <mergeCell ref="E45:E48"/>
    <mergeCell ref="F45:F48"/>
    <mergeCell ref="G45:G48"/>
    <mergeCell ref="U39:U44"/>
    <mergeCell ref="X39:X44"/>
    <mergeCell ref="Y39:Y44"/>
    <mergeCell ref="Z39:Z44"/>
    <mergeCell ref="AA39:AA44"/>
    <mergeCell ref="AB39:AB44"/>
    <mergeCell ref="AC51:AC52"/>
    <mergeCell ref="AD51:AD52"/>
    <mergeCell ref="AE51:AE52"/>
    <mergeCell ref="U51:U52"/>
    <mergeCell ref="X51:X52"/>
    <mergeCell ref="Y51:Y52"/>
    <mergeCell ref="Z51:Z52"/>
    <mergeCell ref="AA51:AA52"/>
    <mergeCell ref="AB51:AB52"/>
    <mergeCell ref="A51:A52"/>
    <mergeCell ref="B51:B52"/>
    <mergeCell ref="C51:C52"/>
    <mergeCell ref="D51:D52"/>
    <mergeCell ref="E51:E52"/>
    <mergeCell ref="S51:S52"/>
    <mergeCell ref="T51:T52"/>
    <mergeCell ref="AE49:AE50"/>
    <mergeCell ref="Y49:Y50"/>
    <mergeCell ref="Z49:Z50"/>
    <mergeCell ref="AA49:AA50"/>
    <mergeCell ref="AB49:AB50"/>
    <mergeCell ref="AC49:AC50"/>
    <mergeCell ref="AD49:AD50"/>
    <mergeCell ref="F49:F50"/>
    <mergeCell ref="G49:G50"/>
    <mergeCell ref="S49:S50"/>
    <mergeCell ref="T49:T50"/>
    <mergeCell ref="U49:U50"/>
    <mergeCell ref="X49:X50"/>
    <mergeCell ref="AE53:AE54"/>
    <mergeCell ref="Y53:Y54"/>
    <mergeCell ref="Z53:Z54"/>
    <mergeCell ref="AA53:AA54"/>
    <mergeCell ref="AB53:AB54"/>
    <mergeCell ref="AC53:AC54"/>
    <mergeCell ref="AD53:AD54"/>
    <mergeCell ref="F53:F54"/>
    <mergeCell ref="G53:G54"/>
    <mergeCell ref="S53:S54"/>
    <mergeCell ref="T53:T54"/>
    <mergeCell ref="U53:U54"/>
    <mergeCell ref="X53:X54"/>
    <mergeCell ref="A53:A54"/>
    <mergeCell ref="B53:B54"/>
    <mergeCell ref="C53:C54"/>
    <mergeCell ref="D53:D54"/>
    <mergeCell ref="E53:E54"/>
    <mergeCell ref="AE55:AE58"/>
    <mergeCell ref="Y55:Y58"/>
    <mergeCell ref="Z55:Z58"/>
    <mergeCell ref="AA55:AA58"/>
    <mergeCell ref="AB55:AB58"/>
    <mergeCell ref="AC55:AC58"/>
    <mergeCell ref="AD55:AD58"/>
    <mergeCell ref="F55:F58"/>
    <mergeCell ref="G55:G58"/>
    <mergeCell ref="S55:S58"/>
    <mergeCell ref="T55:T58"/>
    <mergeCell ref="U55:U58"/>
    <mergeCell ref="X55:X58"/>
    <mergeCell ref="A55:A58"/>
    <mergeCell ref="B55:B58"/>
    <mergeCell ref="C55:C58"/>
    <mergeCell ref="D55:D58"/>
    <mergeCell ref="E55:E58"/>
    <mergeCell ref="A63:A66"/>
    <mergeCell ref="B63:B66"/>
    <mergeCell ref="C63:C66"/>
    <mergeCell ref="D63:D66"/>
    <mergeCell ref="E63:E66"/>
    <mergeCell ref="S59:S62"/>
    <mergeCell ref="T59:T62"/>
    <mergeCell ref="U59:U62"/>
    <mergeCell ref="X59:X62"/>
    <mergeCell ref="Y59:Y62"/>
    <mergeCell ref="Z59:Z62"/>
    <mergeCell ref="A59:A62"/>
    <mergeCell ref="B59:B62"/>
    <mergeCell ref="C59:C62"/>
    <mergeCell ref="D59:D62"/>
    <mergeCell ref="E59:E62"/>
    <mergeCell ref="G59:G62"/>
    <mergeCell ref="Z63:Z66"/>
    <mergeCell ref="AA63:AA66"/>
    <mergeCell ref="AB63:AB66"/>
    <mergeCell ref="AC63:AC66"/>
    <mergeCell ref="AD63:AD66"/>
    <mergeCell ref="AE63:AE66"/>
    <mergeCell ref="G63:G66"/>
    <mergeCell ref="S63:S66"/>
    <mergeCell ref="T63:T66"/>
    <mergeCell ref="U63:U66"/>
    <mergeCell ref="X63:X66"/>
    <mergeCell ref="Y63:Y66"/>
    <mergeCell ref="AA59:AA62"/>
    <mergeCell ref="AB59:AB62"/>
    <mergeCell ref="AC59:AC62"/>
    <mergeCell ref="AD59:AD62"/>
    <mergeCell ref="AE59:AE62"/>
    <mergeCell ref="A71:A74"/>
    <mergeCell ref="B71:B74"/>
    <mergeCell ref="C71:C74"/>
    <mergeCell ref="D71:D74"/>
    <mergeCell ref="E71:E74"/>
    <mergeCell ref="S67:S70"/>
    <mergeCell ref="T67:T70"/>
    <mergeCell ref="U67:U70"/>
    <mergeCell ref="X67:X70"/>
    <mergeCell ref="Y67:Y70"/>
    <mergeCell ref="Z67:Z70"/>
    <mergeCell ref="A67:A70"/>
    <mergeCell ref="B67:B70"/>
    <mergeCell ref="C67:C70"/>
    <mergeCell ref="D67:D70"/>
    <mergeCell ref="E67:E70"/>
    <mergeCell ref="G67:G70"/>
    <mergeCell ref="Z71:Z74"/>
    <mergeCell ref="AA71:AA74"/>
    <mergeCell ref="AB71:AB74"/>
    <mergeCell ref="AC71:AC74"/>
    <mergeCell ref="AD71:AD74"/>
    <mergeCell ref="AE71:AE74"/>
    <mergeCell ref="G71:G74"/>
    <mergeCell ref="S71:S74"/>
    <mergeCell ref="T71:T74"/>
    <mergeCell ref="U71:U74"/>
    <mergeCell ref="X71:X74"/>
    <mergeCell ref="Y71:Y74"/>
    <mergeCell ref="AA67:AA70"/>
    <mergeCell ref="AB67:AB70"/>
    <mergeCell ref="AC67:AC70"/>
    <mergeCell ref="AD67:AD70"/>
    <mergeCell ref="AE67:AE70"/>
    <mergeCell ref="A79:A82"/>
    <mergeCell ref="B79:B82"/>
    <mergeCell ref="C79:C82"/>
    <mergeCell ref="D79:D82"/>
    <mergeCell ref="E79:E82"/>
    <mergeCell ref="S75:S78"/>
    <mergeCell ref="T75:T78"/>
    <mergeCell ref="U75:U78"/>
    <mergeCell ref="X75:X78"/>
    <mergeCell ref="Y75:Y78"/>
    <mergeCell ref="Z75:Z78"/>
    <mergeCell ref="A75:A78"/>
    <mergeCell ref="B75:B78"/>
    <mergeCell ref="C75:C78"/>
    <mergeCell ref="D75:D78"/>
    <mergeCell ref="E75:E78"/>
    <mergeCell ref="G75:G78"/>
    <mergeCell ref="Z79:Z82"/>
    <mergeCell ref="AA79:AA82"/>
    <mergeCell ref="AB79:AB82"/>
    <mergeCell ref="AC79:AC82"/>
    <mergeCell ref="AD79:AD82"/>
    <mergeCell ref="AE79:AE82"/>
    <mergeCell ref="G79:G82"/>
    <mergeCell ref="S79:S82"/>
    <mergeCell ref="T79:T82"/>
    <mergeCell ref="U79:U82"/>
    <mergeCell ref="X79:X82"/>
    <mergeCell ref="Y79:Y82"/>
    <mergeCell ref="AA75:AA78"/>
    <mergeCell ref="AB75:AB78"/>
    <mergeCell ref="AC75:AC78"/>
    <mergeCell ref="AD75:AD78"/>
    <mergeCell ref="AE75:AE78"/>
    <mergeCell ref="A87:A90"/>
    <mergeCell ref="B87:B90"/>
    <mergeCell ref="C87:C90"/>
    <mergeCell ref="D87:D90"/>
    <mergeCell ref="E87:E90"/>
    <mergeCell ref="S83:S86"/>
    <mergeCell ref="T83:T86"/>
    <mergeCell ref="U83:U86"/>
    <mergeCell ref="X83:X86"/>
    <mergeCell ref="Y83:Y86"/>
    <mergeCell ref="Z83:Z86"/>
    <mergeCell ref="A83:A86"/>
    <mergeCell ref="B83:B86"/>
    <mergeCell ref="C83:C86"/>
    <mergeCell ref="D83:D86"/>
    <mergeCell ref="E83:E86"/>
    <mergeCell ref="G83:G86"/>
    <mergeCell ref="Z87:Z90"/>
    <mergeCell ref="AA87:AA90"/>
    <mergeCell ref="AB87:AB90"/>
    <mergeCell ref="AC87:AC90"/>
    <mergeCell ref="AD87:AD90"/>
    <mergeCell ref="AE87:AE90"/>
    <mergeCell ref="G87:G90"/>
    <mergeCell ref="S87:S90"/>
    <mergeCell ref="T87:T90"/>
    <mergeCell ref="U87:U90"/>
    <mergeCell ref="X87:X90"/>
    <mergeCell ref="Y87:Y90"/>
    <mergeCell ref="AA83:AA86"/>
    <mergeCell ref="AB83:AB86"/>
    <mergeCell ref="AC83:AC86"/>
    <mergeCell ref="AD83:AD86"/>
    <mergeCell ref="AE83:AE86"/>
    <mergeCell ref="A95:A98"/>
    <mergeCell ref="B95:B98"/>
    <mergeCell ref="C95:C98"/>
    <mergeCell ref="D95:D98"/>
    <mergeCell ref="E95:E98"/>
    <mergeCell ref="S91:S94"/>
    <mergeCell ref="T91:T94"/>
    <mergeCell ref="U91:U94"/>
    <mergeCell ref="X91:X94"/>
    <mergeCell ref="Y91:Y94"/>
    <mergeCell ref="Z91:Z94"/>
    <mergeCell ref="A91:A94"/>
    <mergeCell ref="B91:B94"/>
    <mergeCell ref="C91:C94"/>
    <mergeCell ref="D91:D94"/>
    <mergeCell ref="E91:E94"/>
    <mergeCell ref="G91:G94"/>
    <mergeCell ref="Z95:Z98"/>
    <mergeCell ref="AA95:AA98"/>
    <mergeCell ref="AB95:AB98"/>
    <mergeCell ref="AC95:AC98"/>
    <mergeCell ref="AD95:AD98"/>
    <mergeCell ref="AE95:AE98"/>
    <mergeCell ref="G95:G98"/>
    <mergeCell ref="S95:S98"/>
    <mergeCell ref="T95:T98"/>
    <mergeCell ref="U95:U98"/>
    <mergeCell ref="X95:X98"/>
    <mergeCell ref="Y95:Y98"/>
    <mergeCell ref="AA91:AA94"/>
    <mergeCell ref="AB91:AB94"/>
    <mergeCell ref="AC91:AC94"/>
    <mergeCell ref="AD91:AD94"/>
    <mergeCell ref="AE91:AE94"/>
    <mergeCell ref="A103:A106"/>
    <mergeCell ref="B103:B106"/>
    <mergeCell ref="C103:C106"/>
    <mergeCell ref="D103:D106"/>
    <mergeCell ref="E103:E106"/>
    <mergeCell ref="S99:S102"/>
    <mergeCell ref="T99:T102"/>
    <mergeCell ref="U99:U102"/>
    <mergeCell ref="X99:X102"/>
    <mergeCell ref="Y99:Y102"/>
    <mergeCell ref="Z99:Z102"/>
    <mergeCell ref="A99:A102"/>
    <mergeCell ref="B99:B102"/>
    <mergeCell ref="C99:C102"/>
    <mergeCell ref="D99:D102"/>
    <mergeCell ref="E99:E102"/>
    <mergeCell ref="G99:G102"/>
    <mergeCell ref="Z103:Z106"/>
    <mergeCell ref="AA103:AA106"/>
    <mergeCell ref="AB103:AB106"/>
    <mergeCell ref="AC103:AC106"/>
    <mergeCell ref="AD103:AD106"/>
    <mergeCell ref="AE103:AE106"/>
    <mergeCell ref="G103:G106"/>
    <mergeCell ref="S103:S106"/>
    <mergeCell ref="T103:T106"/>
    <mergeCell ref="U103:U106"/>
    <mergeCell ref="X103:X106"/>
    <mergeCell ref="Y103:Y106"/>
    <mergeCell ref="AA99:AA102"/>
    <mergeCell ref="AB99:AB102"/>
    <mergeCell ref="AC99:AC102"/>
    <mergeCell ref="AD99:AD102"/>
    <mergeCell ref="AE99:AE102"/>
    <mergeCell ref="A111:A114"/>
    <mergeCell ref="B111:B114"/>
    <mergeCell ref="C111:C114"/>
    <mergeCell ref="D111:D114"/>
    <mergeCell ref="E111:E114"/>
    <mergeCell ref="S107:S110"/>
    <mergeCell ref="T107:T110"/>
    <mergeCell ref="U107:U110"/>
    <mergeCell ref="X107:X110"/>
    <mergeCell ref="Y107:Y110"/>
    <mergeCell ref="Z107:Z110"/>
    <mergeCell ref="A107:A110"/>
    <mergeCell ref="B107:B110"/>
    <mergeCell ref="C107:C110"/>
    <mergeCell ref="D107:D110"/>
    <mergeCell ref="E107:E110"/>
    <mergeCell ref="G107:G110"/>
    <mergeCell ref="Z111:Z114"/>
    <mergeCell ref="AA111:AA114"/>
    <mergeCell ref="AB111:AB114"/>
    <mergeCell ref="AC111:AC114"/>
    <mergeCell ref="AD111:AD114"/>
    <mergeCell ref="AE111:AE114"/>
    <mergeCell ref="G111:G114"/>
    <mergeCell ref="S111:S114"/>
    <mergeCell ref="T111:T114"/>
    <mergeCell ref="U111:U114"/>
    <mergeCell ref="X111:X114"/>
    <mergeCell ref="Y111:Y114"/>
    <mergeCell ref="AA107:AA110"/>
    <mergeCell ref="AB107:AB110"/>
    <mergeCell ref="AC107:AC110"/>
    <mergeCell ref="AD107:AD110"/>
    <mergeCell ref="AE107:AE110"/>
    <mergeCell ref="A119:A122"/>
    <mergeCell ref="B119:B122"/>
    <mergeCell ref="C119:C122"/>
    <mergeCell ref="D119:D122"/>
    <mergeCell ref="E119:E122"/>
    <mergeCell ref="S115:S118"/>
    <mergeCell ref="T115:T118"/>
    <mergeCell ref="U115:U118"/>
    <mergeCell ref="X115:X118"/>
    <mergeCell ref="Y115:Y118"/>
    <mergeCell ref="Z115:Z118"/>
    <mergeCell ref="A115:A118"/>
    <mergeCell ref="B115:B118"/>
    <mergeCell ref="C115:C118"/>
    <mergeCell ref="D115:D118"/>
    <mergeCell ref="E115:E118"/>
    <mergeCell ref="G115:G118"/>
    <mergeCell ref="Z119:Z122"/>
    <mergeCell ref="AA119:AA122"/>
    <mergeCell ref="AB119:AB122"/>
    <mergeCell ref="AC119:AC122"/>
    <mergeCell ref="AD119:AD122"/>
    <mergeCell ref="AE119:AE122"/>
    <mergeCell ref="G119:G122"/>
    <mergeCell ref="S119:S122"/>
    <mergeCell ref="T119:T122"/>
    <mergeCell ref="U119:U122"/>
    <mergeCell ref="X119:X122"/>
    <mergeCell ref="Y119:Y122"/>
    <mergeCell ref="AA115:AA118"/>
    <mergeCell ref="AB115:AB118"/>
    <mergeCell ref="AC115:AC118"/>
    <mergeCell ref="AD115:AD118"/>
    <mergeCell ref="AE115:AE118"/>
    <mergeCell ref="A127:A130"/>
    <mergeCell ref="B127:B130"/>
    <mergeCell ref="C127:C130"/>
    <mergeCell ref="D127:D130"/>
    <mergeCell ref="E127:E130"/>
    <mergeCell ref="S123:S126"/>
    <mergeCell ref="T123:T126"/>
    <mergeCell ref="U123:U126"/>
    <mergeCell ref="X123:X126"/>
    <mergeCell ref="Y123:Y126"/>
    <mergeCell ref="Z123:Z126"/>
    <mergeCell ref="A123:A126"/>
    <mergeCell ref="B123:B126"/>
    <mergeCell ref="C123:C126"/>
    <mergeCell ref="D123:D126"/>
    <mergeCell ref="E123:E126"/>
    <mergeCell ref="G123:G126"/>
    <mergeCell ref="Z127:Z130"/>
    <mergeCell ref="AA127:AA130"/>
    <mergeCell ref="AB127:AB130"/>
    <mergeCell ref="AC127:AC130"/>
    <mergeCell ref="AD127:AD130"/>
    <mergeCell ref="AE127:AE130"/>
    <mergeCell ref="G127:G130"/>
    <mergeCell ref="S127:S130"/>
    <mergeCell ref="T127:T130"/>
    <mergeCell ref="U127:U130"/>
    <mergeCell ref="X127:X130"/>
    <mergeCell ref="Y127:Y130"/>
    <mergeCell ref="AA123:AA126"/>
    <mergeCell ref="AB123:AB126"/>
    <mergeCell ref="AC123:AC126"/>
    <mergeCell ref="AD123:AD126"/>
    <mergeCell ref="AE123:AE126"/>
    <mergeCell ref="A135:A138"/>
    <mergeCell ref="B135:B138"/>
    <mergeCell ref="C135:C138"/>
    <mergeCell ref="D135:D138"/>
    <mergeCell ref="E135:E138"/>
    <mergeCell ref="S131:S134"/>
    <mergeCell ref="T131:T134"/>
    <mergeCell ref="U131:U134"/>
    <mergeCell ref="X131:X134"/>
    <mergeCell ref="Y131:Y134"/>
    <mergeCell ref="Z131:Z134"/>
    <mergeCell ref="A131:A134"/>
    <mergeCell ref="B131:B134"/>
    <mergeCell ref="C131:C134"/>
    <mergeCell ref="D131:D134"/>
    <mergeCell ref="E131:E134"/>
    <mergeCell ref="G131:G134"/>
    <mergeCell ref="Z135:Z138"/>
    <mergeCell ref="AA135:AA138"/>
    <mergeCell ref="AB135:AB138"/>
    <mergeCell ref="AC135:AC138"/>
    <mergeCell ref="AD135:AD138"/>
    <mergeCell ref="AE135:AE138"/>
    <mergeCell ref="G135:G138"/>
    <mergeCell ref="S135:S138"/>
    <mergeCell ref="T135:T138"/>
    <mergeCell ref="U135:U138"/>
    <mergeCell ref="X135:X138"/>
    <mergeCell ref="Y135:Y138"/>
    <mergeCell ref="AA131:AA134"/>
    <mergeCell ref="AB131:AB134"/>
    <mergeCell ref="AC131:AC134"/>
    <mergeCell ref="AD131:AD134"/>
    <mergeCell ref="AE131:AE134"/>
    <mergeCell ref="A143:A146"/>
    <mergeCell ref="B143:B146"/>
    <mergeCell ref="C143:C146"/>
    <mergeCell ref="D143:D146"/>
    <mergeCell ref="E143:E146"/>
    <mergeCell ref="S139:S142"/>
    <mergeCell ref="T139:T142"/>
    <mergeCell ref="U139:U142"/>
    <mergeCell ref="X139:X142"/>
    <mergeCell ref="Y139:Y142"/>
    <mergeCell ref="Z139:Z142"/>
    <mergeCell ref="A139:A142"/>
    <mergeCell ref="B139:B142"/>
    <mergeCell ref="C139:C142"/>
    <mergeCell ref="D139:D142"/>
    <mergeCell ref="E139:E142"/>
    <mergeCell ref="G139:G142"/>
    <mergeCell ref="Z143:Z146"/>
    <mergeCell ref="AA143:AA146"/>
    <mergeCell ref="AB143:AB146"/>
    <mergeCell ref="AC143:AC146"/>
    <mergeCell ref="AD143:AD146"/>
    <mergeCell ref="AE143:AE146"/>
    <mergeCell ref="G143:G146"/>
    <mergeCell ref="S143:S146"/>
    <mergeCell ref="T143:T146"/>
    <mergeCell ref="U143:U146"/>
    <mergeCell ref="X143:X146"/>
    <mergeCell ref="Y143:Y146"/>
    <mergeCell ref="AA139:AA142"/>
    <mergeCell ref="AB139:AB142"/>
    <mergeCell ref="AC139:AC142"/>
    <mergeCell ref="AD139:AD142"/>
    <mergeCell ref="AE139:AE142"/>
    <mergeCell ref="A151:A154"/>
    <mergeCell ref="B151:B154"/>
    <mergeCell ref="C151:C154"/>
    <mergeCell ref="D151:D154"/>
    <mergeCell ref="E151:E154"/>
    <mergeCell ref="S147:S150"/>
    <mergeCell ref="T147:T150"/>
    <mergeCell ref="U147:U150"/>
    <mergeCell ref="X147:X150"/>
    <mergeCell ref="Y147:Y150"/>
    <mergeCell ref="Z147:Z150"/>
    <mergeCell ref="A147:A150"/>
    <mergeCell ref="B147:B150"/>
    <mergeCell ref="C147:C150"/>
    <mergeCell ref="D147:D150"/>
    <mergeCell ref="E147:E150"/>
    <mergeCell ref="G147:G150"/>
    <mergeCell ref="Z151:Z154"/>
    <mergeCell ref="AA151:AA154"/>
    <mergeCell ref="AB151:AB154"/>
    <mergeCell ref="AC151:AC154"/>
    <mergeCell ref="AD151:AD154"/>
    <mergeCell ref="AE151:AE154"/>
    <mergeCell ref="G151:G154"/>
    <mergeCell ref="S151:S154"/>
    <mergeCell ref="T151:T154"/>
    <mergeCell ref="U151:U154"/>
    <mergeCell ref="X151:X154"/>
    <mergeCell ref="Y151:Y154"/>
    <mergeCell ref="AA147:AA150"/>
    <mergeCell ref="AB147:AB150"/>
    <mergeCell ref="AC147:AC150"/>
    <mergeCell ref="AD147:AD150"/>
    <mergeCell ref="AE147:AE150"/>
    <mergeCell ref="A159:A162"/>
    <mergeCell ref="B159:B162"/>
    <mergeCell ref="C159:C162"/>
    <mergeCell ref="D159:D162"/>
    <mergeCell ref="E159:E162"/>
    <mergeCell ref="S155:S158"/>
    <mergeCell ref="T155:T158"/>
    <mergeCell ref="U155:U158"/>
    <mergeCell ref="X155:X158"/>
    <mergeCell ref="Y155:Y158"/>
    <mergeCell ref="Z155:Z158"/>
    <mergeCell ref="A155:A158"/>
    <mergeCell ref="B155:B158"/>
    <mergeCell ref="C155:C158"/>
    <mergeCell ref="D155:D158"/>
    <mergeCell ref="E155:E158"/>
    <mergeCell ref="G155:G158"/>
    <mergeCell ref="Z159:Z162"/>
    <mergeCell ref="AA159:AA162"/>
    <mergeCell ref="AB159:AB162"/>
    <mergeCell ref="AC159:AC162"/>
    <mergeCell ref="AD159:AD162"/>
    <mergeCell ref="AE159:AE162"/>
    <mergeCell ref="G159:G162"/>
    <mergeCell ref="S159:S162"/>
    <mergeCell ref="T159:T162"/>
    <mergeCell ref="U159:U162"/>
    <mergeCell ref="X159:X162"/>
    <mergeCell ref="Y159:Y162"/>
    <mergeCell ref="AA155:AA158"/>
    <mergeCell ref="AB155:AB158"/>
    <mergeCell ref="AC155:AC158"/>
    <mergeCell ref="AD155:AD158"/>
    <mergeCell ref="AE155:AE158"/>
    <mergeCell ref="A167:A170"/>
    <mergeCell ref="B167:B170"/>
    <mergeCell ref="C167:C170"/>
    <mergeCell ref="D167:D170"/>
    <mergeCell ref="E167:E170"/>
    <mergeCell ref="S163:S166"/>
    <mergeCell ref="T163:T166"/>
    <mergeCell ref="U163:U166"/>
    <mergeCell ref="X163:X166"/>
    <mergeCell ref="Y163:Y166"/>
    <mergeCell ref="Z163:Z166"/>
    <mergeCell ref="A163:A166"/>
    <mergeCell ref="B163:B166"/>
    <mergeCell ref="C163:C166"/>
    <mergeCell ref="D163:D166"/>
    <mergeCell ref="E163:E166"/>
    <mergeCell ref="G163:G166"/>
    <mergeCell ref="Z167:Z170"/>
    <mergeCell ref="AA167:AA170"/>
    <mergeCell ref="AB167:AB170"/>
    <mergeCell ref="AC167:AC170"/>
    <mergeCell ref="AD167:AD170"/>
    <mergeCell ref="AE167:AE170"/>
    <mergeCell ref="G167:G170"/>
    <mergeCell ref="S167:S170"/>
    <mergeCell ref="T167:T170"/>
    <mergeCell ref="U167:U170"/>
    <mergeCell ref="X167:X170"/>
    <mergeCell ref="Y167:Y170"/>
    <mergeCell ref="AA163:AA166"/>
    <mergeCell ref="AB163:AB166"/>
    <mergeCell ref="AC163:AC166"/>
    <mergeCell ref="AD163:AD166"/>
    <mergeCell ref="AE163:AE166"/>
    <mergeCell ref="A175:A178"/>
    <mergeCell ref="B175:B178"/>
    <mergeCell ref="C175:C178"/>
    <mergeCell ref="D175:D178"/>
    <mergeCell ref="E175:E178"/>
    <mergeCell ref="S171:S174"/>
    <mergeCell ref="T171:T174"/>
    <mergeCell ref="U171:U174"/>
    <mergeCell ref="X171:X174"/>
    <mergeCell ref="Y171:Y174"/>
    <mergeCell ref="Z171:Z174"/>
    <mergeCell ref="A171:A174"/>
    <mergeCell ref="B171:B174"/>
    <mergeCell ref="C171:C174"/>
    <mergeCell ref="D171:D174"/>
    <mergeCell ref="E171:E174"/>
    <mergeCell ref="G171:G174"/>
    <mergeCell ref="Z175:Z178"/>
    <mergeCell ref="AA175:AA178"/>
    <mergeCell ref="AB175:AB178"/>
    <mergeCell ref="AC175:AC178"/>
    <mergeCell ref="AD175:AD178"/>
    <mergeCell ref="AE175:AE178"/>
    <mergeCell ref="G175:G178"/>
    <mergeCell ref="S175:S178"/>
    <mergeCell ref="T175:T178"/>
    <mergeCell ref="U175:U178"/>
    <mergeCell ref="X175:X178"/>
    <mergeCell ref="Y175:Y178"/>
    <mergeCell ref="AA171:AA174"/>
    <mergeCell ref="AB171:AB174"/>
    <mergeCell ref="AC171:AC174"/>
    <mergeCell ref="AD171:AD174"/>
    <mergeCell ref="AE171:AE174"/>
    <mergeCell ref="A183:A186"/>
    <mergeCell ref="B183:B186"/>
    <mergeCell ref="C183:C186"/>
    <mergeCell ref="D183:D186"/>
    <mergeCell ref="E183:E186"/>
    <mergeCell ref="S179:S182"/>
    <mergeCell ref="T179:T182"/>
    <mergeCell ref="U179:U182"/>
    <mergeCell ref="X179:X182"/>
    <mergeCell ref="Y179:Y182"/>
    <mergeCell ref="Z179:Z182"/>
    <mergeCell ref="A179:A182"/>
    <mergeCell ref="B179:B182"/>
    <mergeCell ref="C179:C182"/>
    <mergeCell ref="D179:D182"/>
    <mergeCell ref="E179:E182"/>
    <mergeCell ref="G179:G182"/>
    <mergeCell ref="Z183:Z186"/>
    <mergeCell ref="AA183:AA186"/>
    <mergeCell ref="AB183:AB186"/>
    <mergeCell ref="AC183:AC186"/>
    <mergeCell ref="AD183:AD186"/>
    <mergeCell ref="AE183:AE186"/>
    <mergeCell ref="G183:G186"/>
    <mergeCell ref="S183:S186"/>
    <mergeCell ref="T183:T186"/>
    <mergeCell ref="U183:U186"/>
    <mergeCell ref="X183:X186"/>
    <mergeCell ref="Y183:Y186"/>
    <mergeCell ref="AA179:AA182"/>
    <mergeCell ref="AB179:AB182"/>
    <mergeCell ref="AC179:AC182"/>
    <mergeCell ref="AD179:AD182"/>
    <mergeCell ref="AE179:AE182"/>
    <mergeCell ref="A191:A194"/>
    <mergeCell ref="B191:B194"/>
    <mergeCell ref="C191:C194"/>
    <mergeCell ref="D191:D194"/>
    <mergeCell ref="E191:E194"/>
    <mergeCell ref="S187:S190"/>
    <mergeCell ref="T187:T190"/>
    <mergeCell ref="U187:U190"/>
    <mergeCell ref="X187:X190"/>
    <mergeCell ref="Y187:Y190"/>
    <mergeCell ref="Z187:Z190"/>
    <mergeCell ref="A187:A190"/>
    <mergeCell ref="B187:B190"/>
    <mergeCell ref="C187:C190"/>
    <mergeCell ref="D187:D190"/>
    <mergeCell ref="E187:E190"/>
    <mergeCell ref="G187:G190"/>
    <mergeCell ref="Z191:Z194"/>
    <mergeCell ref="AA191:AA194"/>
    <mergeCell ref="AB191:AB194"/>
    <mergeCell ref="AC191:AC194"/>
    <mergeCell ref="AD191:AD194"/>
    <mergeCell ref="AE191:AE194"/>
    <mergeCell ref="G191:G194"/>
    <mergeCell ref="S191:S194"/>
    <mergeCell ref="T191:T194"/>
    <mergeCell ref="U191:U194"/>
    <mergeCell ref="X191:X194"/>
    <mergeCell ref="Y191:Y194"/>
    <mergeCell ref="AA187:AA190"/>
    <mergeCell ref="AB187:AB190"/>
    <mergeCell ref="AC187:AC190"/>
    <mergeCell ref="AD187:AD190"/>
    <mergeCell ref="AE187:AE190"/>
    <mergeCell ref="A199:A202"/>
    <mergeCell ref="B199:B202"/>
    <mergeCell ref="C199:C202"/>
    <mergeCell ref="D199:D202"/>
    <mergeCell ref="E199:E202"/>
    <mergeCell ref="S195:S198"/>
    <mergeCell ref="T195:T198"/>
    <mergeCell ref="U195:U198"/>
    <mergeCell ref="X195:X198"/>
    <mergeCell ref="Y195:Y198"/>
    <mergeCell ref="Z195:Z198"/>
    <mergeCell ref="A195:A198"/>
    <mergeCell ref="B195:B198"/>
    <mergeCell ref="C195:C198"/>
    <mergeCell ref="D195:D198"/>
    <mergeCell ref="E195:E198"/>
    <mergeCell ref="G195:G198"/>
    <mergeCell ref="Z199:Z202"/>
    <mergeCell ref="AA199:AA202"/>
    <mergeCell ref="AB199:AB202"/>
    <mergeCell ref="AC199:AC202"/>
    <mergeCell ref="AD199:AD202"/>
    <mergeCell ref="AE199:AE202"/>
    <mergeCell ref="G199:G202"/>
    <mergeCell ref="S199:S202"/>
    <mergeCell ref="T199:T202"/>
    <mergeCell ref="U199:U202"/>
    <mergeCell ref="X199:X202"/>
    <mergeCell ref="Y199:Y202"/>
    <mergeCell ref="AA195:AA198"/>
    <mergeCell ref="AB195:AB198"/>
    <mergeCell ref="AC195:AC198"/>
    <mergeCell ref="AD195:AD198"/>
    <mergeCell ref="AE195:AE198"/>
    <mergeCell ref="A207:A210"/>
    <mergeCell ref="B207:B210"/>
    <mergeCell ref="C207:C210"/>
    <mergeCell ref="D207:D210"/>
    <mergeCell ref="E207:E210"/>
    <mergeCell ref="S203:S206"/>
    <mergeCell ref="T203:T206"/>
    <mergeCell ref="U203:U206"/>
    <mergeCell ref="X203:X206"/>
    <mergeCell ref="Y203:Y206"/>
    <mergeCell ref="Z203:Z206"/>
    <mergeCell ref="A203:A206"/>
    <mergeCell ref="B203:B206"/>
    <mergeCell ref="C203:C206"/>
    <mergeCell ref="D203:D206"/>
    <mergeCell ref="E203:E206"/>
    <mergeCell ref="G203:G206"/>
    <mergeCell ref="Z207:Z210"/>
    <mergeCell ref="AA207:AA210"/>
    <mergeCell ref="AB207:AB210"/>
    <mergeCell ref="AC207:AC210"/>
    <mergeCell ref="AD207:AD210"/>
    <mergeCell ref="AE207:AE210"/>
    <mergeCell ref="G207:G210"/>
    <mergeCell ref="S207:S210"/>
    <mergeCell ref="T207:T210"/>
    <mergeCell ref="U207:U210"/>
    <mergeCell ref="X207:X210"/>
    <mergeCell ref="Y207:Y210"/>
    <mergeCell ref="AA203:AA206"/>
    <mergeCell ref="AB203:AB206"/>
    <mergeCell ref="AC203:AC206"/>
    <mergeCell ref="AD203:AD206"/>
    <mergeCell ref="AE203:AE206"/>
    <mergeCell ref="A215:A218"/>
    <mergeCell ref="B215:B218"/>
    <mergeCell ref="C215:C218"/>
    <mergeCell ref="D215:D218"/>
    <mergeCell ref="E215:E218"/>
    <mergeCell ref="S211:S214"/>
    <mergeCell ref="T211:T214"/>
    <mergeCell ref="U211:U214"/>
    <mergeCell ref="X211:X214"/>
    <mergeCell ref="Y211:Y214"/>
    <mergeCell ref="Z211:Z214"/>
    <mergeCell ref="A211:A214"/>
    <mergeCell ref="B211:B214"/>
    <mergeCell ref="C211:C214"/>
    <mergeCell ref="D211:D214"/>
    <mergeCell ref="E211:E214"/>
    <mergeCell ref="G211:G214"/>
    <mergeCell ref="Z215:Z218"/>
    <mergeCell ref="AA215:AA218"/>
    <mergeCell ref="AB215:AB218"/>
    <mergeCell ref="AC215:AC218"/>
    <mergeCell ref="AD215:AD218"/>
    <mergeCell ref="AE215:AE218"/>
    <mergeCell ref="G215:G218"/>
    <mergeCell ref="S215:S218"/>
    <mergeCell ref="T215:T218"/>
    <mergeCell ref="U215:U218"/>
    <mergeCell ref="X215:X218"/>
    <mergeCell ref="Y215:Y218"/>
    <mergeCell ref="AA211:AA214"/>
    <mergeCell ref="AB211:AB214"/>
    <mergeCell ref="AC211:AC214"/>
    <mergeCell ref="AD211:AD214"/>
    <mergeCell ref="AE211:AE214"/>
    <mergeCell ref="A223:A226"/>
    <mergeCell ref="B223:B226"/>
    <mergeCell ref="C223:C226"/>
    <mergeCell ref="D223:D226"/>
    <mergeCell ref="E223:E226"/>
    <mergeCell ref="S219:S222"/>
    <mergeCell ref="T219:T222"/>
    <mergeCell ref="U219:U222"/>
    <mergeCell ref="X219:X222"/>
    <mergeCell ref="Y219:Y222"/>
    <mergeCell ref="Z219:Z222"/>
    <mergeCell ref="A219:A222"/>
    <mergeCell ref="B219:B222"/>
    <mergeCell ref="C219:C222"/>
    <mergeCell ref="D219:D222"/>
    <mergeCell ref="E219:E222"/>
    <mergeCell ref="G219:G222"/>
    <mergeCell ref="Z223:Z226"/>
    <mergeCell ref="AA223:AA226"/>
    <mergeCell ref="AB223:AB226"/>
    <mergeCell ref="AC223:AC226"/>
    <mergeCell ref="AD223:AD226"/>
    <mergeCell ref="AE223:AE226"/>
    <mergeCell ref="G223:G226"/>
    <mergeCell ref="S223:S226"/>
    <mergeCell ref="T223:T226"/>
    <mergeCell ref="U223:U226"/>
    <mergeCell ref="X223:X226"/>
    <mergeCell ref="Y223:Y226"/>
    <mergeCell ref="AA219:AA222"/>
    <mergeCell ref="AB219:AB222"/>
    <mergeCell ref="AC219:AC222"/>
    <mergeCell ref="AD219:AD222"/>
    <mergeCell ref="AE219:AE222"/>
    <mergeCell ref="A231:A234"/>
    <mergeCell ref="B231:B234"/>
    <mergeCell ref="C231:C234"/>
    <mergeCell ref="D231:D234"/>
    <mergeCell ref="E231:E234"/>
    <mergeCell ref="S227:S230"/>
    <mergeCell ref="T227:T230"/>
    <mergeCell ref="U227:U230"/>
    <mergeCell ref="X227:X230"/>
    <mergeCell ref="Y227:Y230"/>
    <mergeCell ref="Z227:Z230"/>
    <mergeCell ref="A227:A230"/>
    <mergeCell ref="B227:B230"/>
    <mergeCell ref="C227:C230"/>
    <mergeCell ref="D227:D230"/>
    <mergeCell ref="E227:E230"/>
    <mergeCell ref="G227:G230"/>
    <mergeCell ref="Z231:Z234"/>
    <mergeCell ref="AA231:AA234"/>
    <mergeCell ref="AB231:AB234"/>
    <mergeCell ref="AC231:AC234"/>
    <mergeCell ref="AD231:AD234"/>
    <mergeCell ref="AE231:AE234"/>
    <mergeCell ref="G231:G234"/>
    <mergeCell ref="S231:S234"/>
    <mergeCell ref="T231:T234"/>
    <mergeCell ref="U231:U234"/>
    <mergeCell ref="X231:X234"/>
    <mergeCell ref="Y231:Y234"/>
    <mergeCell ref="AA227:AA230"/>
    <mergeCell ref="AB227:AB230"/>
    <mergeCell ref="AC227:AC230"/>
    <mergeCell ref="AD227:AD230"/>
    <mergeCell ref="AE227:AE230"/>
    <mergeCell ref="A239:A242"/>
    <mergeCell ref="B239:B242"/>
    <mergeCell ref="C239:C242"/>
    <mergeCell ref="D239:D242"/>
    <mergeCell ref="E239:E242"/>
    <mergeCell ref="S235:S238"/>
    <mergeCell ref="T235:T238"/>
    <mergeCell ref="U235:U238"/>
    <mergeCell ref="X235:X238"/>
    <mergeCell ref="Y235:Y238"/>
    <mergeCell ref="Z235:Z238"/>
    <mergeCell ref="A235:A238"/>
    <mergeCell ref="B235:B238"/>
    <mergeCell ref="C235:C238"/>
    <mergeCell ref="D235:D238"/>
    <mergeCell ref="E235:E238"/>
    <mergeCell ref="G235:G238"/>
    <mergeCell ref="Z239:Z242"/>
    <mergeCell ref="AA239:AA242"/>
    <mergeCell ref="AB239:AB242"/>
    <mergeCell ref="AC239:AC242"/>
    <mergeCell ref="AD239:AD242"/>
    <mergeCell ref="AE239:AE242"/>
    <mergeCell ref="G239:G242"/>
    <mergeCell ref="S239:S242"/>
    <mergeCell ref="T239:T242"/>
    <mergeCell ref="U239:U242"/>
    <mergeCell ref="X239:X242"/>
    <mergeCell ref="Y239:Y242"/>
    <mergeCell ref="AA235:AA238"/>
    <mergeCell ref="AB235:AB238"/>
    <mergeCell ref="AC235:AC238"/>
    <mergeCell ref="AD235:AD238"/>
    <mergeCell ref="AE235:AE238"/>
    <mergeCell ref="A247:A250"/>
    <mergeCell ref="B247:B250"/>
    <mergeCell ref="C247:C250"/>
    <mergeCell ref="D247:D250"/>
    <mergeCell ref="E247:E250"/>
    <mergeCell ref="S243:S246"/>
    <mergeCell ref="T243:T246"/>
    <mergeCell ref="U243:U246"/>
    <mergeCell ref="X243:X246"/>
    <mergeCell ref="Y243:Y246"/>
    <mergeCell ref="Z243:Z246"/>
    <mergeCell ref="A243:A246"/>
    <mergeCell ref="B243:B246"/>
    <mergeCell ref="C243:C246"/>
    <mergeCell ref="D243:D246"/>
    <mergeCell ref="E243:E246"/>
    <mergeCell ref="G243:G246"/>
    <mergeCell ref="Z247:Z250"/>
    <mergeCell ref="AA247:AA250"/>
    <mergeCell ref="AB247:AB250"/>
    <mergeCell ref="AC247:AC250"/>
    <mergeCell ref="AD247:AD250"/>
    <mergeCell ref="AE247:AE250"/>
    <mergeCell ref="G247:G250"/>
    <mergeCell ref="S247:S250"/>
    <mergeCell ref="T247:T250"/>
    <mergeCell ref="U247:U250"/>
    <mergeCell ref="X247:X250"/>
    <mergeCell ref="Y247:Y250"/>
    <mergeCell ref="AA243:AA246"/>
    <mergeCell ref="AB243:AB246"/>
    <mergeCell ref="AC243:AC246"/>
    <mergeCell ref="AD243:AD246"/>
    <mergeCell ref="AE243:AE246"/>
    <mergeCell ref="AA251:AA254"/>
    <mergeCell ref="AB251:AB254"/>
    <mergeCell ref="AC251:AC254"/>
    <mergeCell ref="AD251:AD254"/>
    <mergeCell ref="AE251:AE254"/>
    <mergeCell ref="S251:S254"/>
    <mergeCell ref="T251:T254"/>
    <mergeCell ref="U251:U254"/>
    <mergeCell ref="X251:X254"/>
    <mergeCell ref="Y251:Y254"/>
    <mergeCell ref="Z251:Z254"/>
    <mergeCell ref="A251:A254"/>
    <mergeCell ref="B251:B254"/>
    <mergeCell ref="C251:C254"/>
    <mergeCell ref="D251:D254"/>
    <mergeCell ref="E251:E254"/>
    <mergeCell ref="G251:G254"/>
    <mergeCell ref="AA262:AA263"/>
    <mergeCell ref="AB262:AB263"/>
    <mergeCell ref="AC262:AC263"/>
    <mergeCell ref="AD262:AD263"/>
    <mergeCell ref="AE262:AE263"/>
    <mergeCell ref="A264:A265"/>
    <mergeCell ref="B264:B265"/>
    <mergeCell ref="C264:C265"/>
    <mergeCell ref="D264:D265"/>
    <mergeCell ref="E264:E265"/>
    <mergeCell ref="S262:S263"/>
    <mergeCell ref="T262:T263"/>
    <mergeCell ref="U262:U263"/>
    <mergeCell ref="X262:X263"/>
    <mergeCell ref="Y262:Y263"/>
    <mergeCell ref="Z262:Z263"/>
    <mergeCell ref="A262:A263"/>
    <mergeCell ref="B262:B263"/>
    <mergeCell ref="C262:C263"/>
    <mergeCell ref="D262:D263"/>
    <mergeCell ref="E262:E263"/>
    <mergeCell ref="F262:F263"/>
    <mergeCell ref="G262:G263"/>
    <mergeCell ref="AE264:AE265"/>
    <mergeCell ref="A266:A274"/>
    <mergeCell ref="B266:B274"/>
    <mergeCell ref="C266:C274"/>
    <mergeCell ref="D266:D274"/>
    <mergeCell ref="E266:E274"/>
    <mergeCell ref="F266:F274"/>
    <mergeCell ref="G266:G274"/>
    <mergeCell ref="S266:S274"/>
    <mergeCell ref="T266:T274"/>
    <mergeCell ref="Y264:Y265"/>
    <mergeCell ref="Z264:Z265"/>
    <mergeCell ref="AA264:AA265"/>
    <mergeCell ref="AB264:AB265"/>
    <mergeCell ref="AC264:AC265"/>
    <mergeCell ref="AD264:AD265"/>
    <mergeCell ref="F264:F265"/>
    <mergeCell ref="G264:G265"/>
    <mergeCell ref="S264:S265"/>
    <mergeCell ref="T264:T265"/>
    <mergeCell ref="U264:U265"/>
    <mergeCell ref="X264:X265"/>
    <mergeCell ref="AA275:AA279"/>
    <mergeCell ref="AB275:AB279"/>
    <mergeCell ref="AC275:AC279"/>
    <mergeCell ref="AD275:AD279"/>
    <mergeCell ref="AE275:AE279"/>
    <mergeCell ref="A280:A282"/>
    <mergeCell ref="B280:B282"/>
    <mergeCell ref="C280:C282"/>
    <mergeCell ref="D280:D282"/>
    <mergeCell ref="E280:E282"/>
    <mergeCell ref="S275:S279"/>
    <mergeCell ref="T275:T279"/>
    <mergeCell ref="U275:U279"/>
    <mergeCell ref="X275:X279"/>
    <mergeCell ref="Y275:Y279"/>
    <mergeCell ref="Z275:Z279"/>
    <mergeCell ref="AC266:AC274"/>
    <mergeCell ref="AD266:AD274"/>
    <mergeCell ref="AE266:AE274"/>
    <mergeCell ref="A275:A279"/>
    <mergeCell ref="B275:B279"/>
    <mergeCell ref="C275:C279"/>
    <mergeCell ref="D275:D279"/>
    <mergeCell ref="E275:E279"/>
    <mergeCell ref="F275:F279"/>
    <mergeCell ref="G275:G279"/>
    <mergeCell ref="U266:U274"/>
    <mergeCell ref="X266:X274"/>
    <mergeCell ref="Y266:Y274"/>
    <mergeCell ref="Z266:Z274"/>
    <mergeCell ref="AA266:AA274"/>
    <mergeCell ref="AB266:AB274"/>
    <mergeCell ref="AE280:AE282"/>
    <mergeCell ref="A283:A284"/>
    <mergeCell ref="B283:B284"/>
    <mergeCell ref="C283:C284"/>
    <mergeCell ref="D283:D284"/>
    <mergeCell ref="E283:E284"/>
    <mergeCell ref="F283:F284"/>
    <mergeCell ref="G283:G284"/>
    <mergeCell ref="S283:S284"/>
    <mergeCell ref="T283:T284"/>
    <mergeCell ref="Y280:Y282"/>
    <mergeCell ref="Z280:Z282"/>
    <mergeCell ref="AA280:AA282"/>
    <mergeCell ref="AB280:AB282"/>
    <mergeCell ref="AC280:AC282"/>
    <mergeCell ref="AD280:AD282"/>
    <mergeCell ref="F280:F282"/>
    <mergeCell ref="G280:G282"/>
    <mergeCell ref="S280:S282"/>
    <mergeCell ref="T280:T282"/>
    <mergeCell ref="U280:U282"/>
    <mergeCell ref="X280:X282"/>
    <mergeCell ref="AD285:AD286"/>
    <mergeCell ref="AE285:AE286"/>
    <mergeCell ref="S285:S286"/>
    <mergeCell ref="T285:T286"/>
    <mergeCell ref="U285:U286"/>
    <mergeCell ref="X285:X286"/>
    <mergeCell ref="Y285:Y286"/>
    <mergeCell ref="Z285:Z286"/>
    <mergeCell ref="AC283:AC284"/>
    <mergeCell ref="AD283:AD284"/>
    <mergeCell ref="AE283:AE284"/>
    <mergeCell ref="A285:A286"/>
    <mergeCell ref="B285:B286"/>
    <mergeCell ref="C285:C286"/>
    <mergeCell ref="D285:D286"/>
    <mergeCell ref="E285:E286"/>
    <mergeCell ref="F285:F286"/>
    <mergeCell ref="G285:G286"/>
    <mergeCell ref="U283:U284"/>
    <mergeCell ref="X283:X284"/>
    <mergeCell ref="Y283:Y284"/>
    <mergeCell ref="Z283:Z284"/>
    <mergeCell ref="AA283:AA284"/>
    <mergeCell ref="AB283:AB284"/>
    <mergeCell ref="A287:A288"/>
    <mergeCell ref="B287:B288"/>
    <mergeCell ref="C287:C288"/>
    <mergeCell ref="D287:D288"/>
    <mergeCell ref="E287:E288"/>
    <mergeCell ref="F287:F288"/>
    <mergeCell ref="G287:G288"/>
    <mergeCell ref="S287:S288"/>
    <mergeCell ref="T287:T288"/>
    <mergeCell ref="U287:U288"/>
    <mergeCell ref="X287:X288"/>
    <mergeCell ref="Y287:Y288"/>
    <mergeCell ref="Z287:Z288"/>
    <mergeCell ref="AA287:AA288"/>
    <mergeCell ref="AA285:AA286"/>
    <mergeCell ref="AB285:AB286"/>
    <mergeCell ref="AC285:AC286"/>
    <mergeCell ref="AB287:AB288"/>
    <mergeCell ref="AC287:AC288"/>
    <mergeCell ref="AA289:AA292"/>
    <mergeCell ref="AB289:AB292"/>
    <mergeCell ref="AC289:AC292"/>
    <mergeCell ref="AD289:AD292"/>
    <mergeCell ref="AE289:AE292"/>
    <mergeCell ref="S289:S292"/>
    <mergeCell ref="T289:T292"/>
    <mergeCell ref="U289:U292"/>
    <mergeCell ref="X289:X292"/>
    <mergeCell ref="Y289:Y292"/>
    <mergeCell ref="Z289:Z292"/>
    <mergeCell ref="A289:A292"/>
    <mergeCell ref="B289:B292"/>
    <mergeCell ref="C289:C292"/>
    <mergeCell ref="D289:D292"/>
    <mergeCell ref="E289:E292"/>
    <mergeCell ref="F289:F292"/>
    <mergeCell ref="G289:G292"/>
    <mergeCell ref="Y296:Y300"/>
    <mergeCell ref="Z296:Z300"/>
    <mergeCell ref="AE312:AE315"/>
    <mergeCell ref="Y312:Y315"/>
    <mergeCell ref="Z312:Z315"/>
    <mergeCell ref="AA312:AA315"/>
    <mergeCell ref="AB312:AB315"/>
    <mergeCell ref="AC312:AC315"/>
    <mergeCell ref="AD312:AD315"/>
    <mergeCell ref="A312:A315"/>
    <mergeCell ref="B312:B315"/>
    <mergeCell ref="C312:C315"/>
    <mergeCell ref="D312:D315"/>
    <mergeCell ref="T312:T315"/>
    <mergeCell ref="X312:X315"/>
    <mergeCell ref="Z310:Z311"/>
    <mergeCell ref="AA310:AA311"/>
    <mergeCell ref="AB310:AB311"/>
    <mergeCell ref="AC310:AC311"/>
    <mergeCell ref="AD310:AD311"/>
    <mergeCell ref="AE310:AE311"/>
    <mergeCell ref="G310:G311"/>
    <mergeCell ref="S310:S311"/>
    <mergeCell ref="T310:T311"/>
    <mergeCell ref="U310:U311"/>
    <mergeCell ref="X310:X311"/>
    <mergeCell ref="Y310:Y311"/>
    <mergeCell ref="A310:A311"/>
    <mergeCell ref="B310:B311"/>
    <mergeCell ref="C310:C311"/>
    <mergeCell ref="D310:D311"/>
    <mergeCell ref="E310:E311"/>
    <mergeCell ref="F310:F311"/>
    <mergeCell ref="B323:B327"/>
    <mergeCell ref="C323:C327"/>
    <mergeCell ref="D323:D327"/>
    <mergeCell ref="E323:E327"/>
    <mergeCell ref="Y316:Y322"/>
    <mergeCell ref="AC316:AC322"/>
    <mergeCell ref="AD316:AD322"/>
    <mergeCell ref="AE316:AE322"/>
    <mergeCell ref="F316:F322"/>
    <mergeCell ref="G316:G322"/>
    <mergeCell ref="S316:S322"/>
    <mergeCell ref="T316:T322"/>
    <mergeCell ref="U316:U322"/>
    <mergeCell ref="X316:X322"/>
    <mergeCell ref="A316:A322"/>
    <mergeCell ref="B316:B322"/>
    <mergeCell ref="C316:C322"/>
    <mergeCell ref="D316:D322"/>
    <mergeCell ref="E316:E322"/>
    <mergeCell ref="AC328:AC332"/>
    <mergeCell ref="AD328:AD332"/>
    <mergeCell ref="AE328:AE332"/>
    <mergeCell ref="U328:U332"/>
    <mergeCell ref="X328:X332"/>
    <mergeCell ref="Y328:Y332"/>
    <mergeCell ref="Z328:Z332"/>
    <mergeCell ref="AA328:AA332"/>
    <mergeCell ref="AB328:AB332"/>
    <mergeCell ref="AE323:AE327"/>
    <mergeCell ref="A328:A332"/>
    <mergeCell ref="B328:B332"/>
    <mergeCell ref="C328:C332"/>
    <mergeCell ref="D328:D332"/>
    <mergeCell ref="E328:E332"/>
    <mergeCell ref="F328:F332"/>
    <mergeCell ref="G328:G332"/>
    <mergeCell ref="S328:S332"/>
    <mergeCell ref="T328:T332"/>
    <mergeCell ref="Y323:Y327"/>
    <mergeCell ref="Z323:Z327"/>
    <mergeCell ref="AA323:AA327"/>
    <mergeCell ref="AB323:AB327"/>
    <mergeCell ref="AC323:AC327"/>
    <mergeCell ref="AD323:AD327"/>
    <mergeCell ref="F323:F327"/>
    <mergeCell ref="G323:G327"/>
    <mergeCell ref="S323:S327"/>
    <mergeCell ref="T323:T327"/>
    <mergeCell ref="U323:U327"/>
    <mergeCell ref="X323:X327"/>
    <mergeCell ref="A323:A327"/>
    <mergeCell ref="Z333:Z338"/>
    <mergeCell ref="AA333:AA338"/>
    <mergeCell ref="AB333:AB338"/>
    <mergeCell ref="AC333:AC338"/>
    <mergeCell ref="AD333:AD338"/>
    <mergeCell ref="AE333:AE338"/>
    <mergeCell ref="G333:G338"/>
    <mergeCell ref="S333:S338"/>
    <mergeCell ref="T333:T338"/>
    <mergeCell ref="U333:U338"/>
    <mergeCell ref="X333:X338"/>
    <mergeCell ref="Y333:Y338"/>
    <mergeCell ref="A333:A338"/>
    <mergeCell ref="B333:B338"/>
    <mergeCell ref="C333:C338"/>
    <mergeCell ref="D333:D338"/>
    <mergeCell ref="E333:E338"/>
    <mergeCell ref="F333:F338"/>
    <mergeCell ref="Z339:Z341"/>
    <mergeCell ref="AA339:AA341"/>
    <mergeCell ref="AB339:AB341"/>
    <mergeCell ref="AC339:AC341"/>
    <mergeCell ref="AD339:AD341"/>
    <mergeCell ref="AE339:AE341"/>
    <mergeCell ref="G339:G341"/>
    <mergeCell ref="S339:S341"/>
    <mergeCell ref="T339:T341"/>
    <mergeCell ref="U339:U341"/>
    <mergeCell ref="X339:X341"/>
    <mergeCell ref="Y339:Y341"/>
    <mergeCell ref="A339:A341"/>
    <mergeCell ref="B339:B341"/>
    <mergeCell ref="C339:C341"/>
    <mergeCell ref="D339:D341"/>
    <mergeCell ref="E339:E341"/>
    <mergeCell ref="F339:F341"/>
    <mergeCell ref="Z344:Z348"/>
    <mergeCell ref="AA344:AA348"/>
    <mergeCell ref="AB344:AB348"/>
    <mergeCell ref="AC344:AC348"/>
    <mergeCell ref="AD344:AD348"/>
    <mergeCell ref="AE344:AE348"/>
    <mergeCell ref="G344:G348"/>
    <mergeCell ref="S344:S348"/>
    <mergeCell ref="T344:T348"/>
    <mergeCell ref="U344:U348"/>
    <mergeCell ref="X344:X348"/>
    <mergeCell ref="Y344:Y348"/>
    <mergeCell ref="A344:A348"/>
    <mergeCell ref="B344:B348"/>
    <mergeCell ref="C344:C348"/>
    <mergeCell ref="D344:D348"/>
    <mergeCell ref="E344:E348"/>
    <mergeCell ref="F344:F348"/>
    <mergeCell ref="Z349:Z351"/>
    <mergeCell ref="AA349:AA351"/>
    <mergeCell ref="AB349:AB351"/>
    <mergeCell ref="AC349:AC351"/>
    <mergeCell ref="AD349:AD351"/>
    <mergeCell ref="AE349:AE351"/>
    <mergeCell ref="G349:G351"/>
    <mergeCell ref="S349:S351"/>
    <mergeCell ref="T349:T351"/>
    <mergeCell ref="U349:U351"/>
    <mergeCell ref="X349:X351"/>
    <mergeCell ref="Y349:Y351"/>
    <mergeCell ref="A349:A351"/>
    <mergeCell ref="B349:B351"/>
    <mergeCell ref="C349:C351"/>
    <mergeCell ref="D349:D351"/>
    <mergeCell ref="E349:E351"/>
    <mergeCell ref="F349:F351"/>
    <mergeCell ref="Z352:Z354"/>
    <mergeCell ref="AA352:AA354"/>
    <mergeCell ref="AB352:AB354"/>
    <mergeCell ref="AC352:AC354"/>
    <mergeCell ref="AD352:AD354"/>
    <mergeCell ref="AE352:AE354"/>
    <mergeCell ref="G352:G354"/>
    <mergeCell ref="S352:S354"/>
    <mergeCell ref="T352:T354"/>
    <mergeCell ref="U352:U354"/>
    <mergeCell ref="X352:X354"/>
    <mergeCell ref="Y352:Y354"/>
    <mergeCell ref="A352:A354"/>
    <mergeCell ref="B352:B354"/>
    <mergeCell ref="C352:C354"/>
    <mergeCell ref="D352:D354"/>
    <mergeCell ref="E352:E354"/>
    <mergeCell ref="F352:F354"/>
    <mergeCell ref="Z357:Z361"/>
    <mergeCell ref="AA357:AA361"/>
    <mergeCell ref="AB357:AB361"/>
    <mergeCell ref="AC357:AC361"/>
    <mergeCell ref="AD357:AD361"/>
    <mergeCell ref="AE357:AE361"/>
    <mergeCell ref="G357:G361"/>
    <mergeCell ref="S357:S361"/>
    <mergeCell ref="T357:T361"/>
    <mergeCell ref="U357:U361"/>
    <mergeCell ref="X357:X361"/>
    <mergeCell ref="Y357:Y361"/>
    <mergeCell ref="A357:A361"/>
    <mergeCell ref="B357:B361"/>
    <mergeCell ref="C357:C361"/>
    <mergeCell ref="D357:D361"/>
    <mergeCell ref="E357:E361"/>
    <mergeCell ref="F357:F361"/>
    <mergeCell ref="Z362:Z366"/>
    <mergeCell ref="AA362:AA366"/>
    <mergeCell ref="AB362:AB366"/>
    <mergeCell ref="AC362:AC366"/>
    <mergeCell ref="AD362:AD366"/>
    <mergeCell ref="AE362:AE366"/>
    <mergeCell ref="G362:G366"/>
    <mergeCell ref="S362:S366"/>
    <mergeCell ref="T362:T366"/>
    <mergeCell ref="U362:U366"/>
    <mergeCell ref="X362:X366"/>
    <mergeCell ref="Y362:Y366"/>
    <mergeCell ref="A362:A366"/>
    <mergeCell ref="B362:B366"/>
    <mergeCell ref="C362:C366"/>
    <mergeCell ref="D362:D366"/>
    <mergeCell ref="E362:E366"/>
    <mergeCell ref="F362:F366"/>
    <mergeCell ref="Z367:Z373"/>
    <mergeCell ref="AA367:AA373"/>
    <mergeCell ref="AB367:AB373"/>
    <mergeCell ref="AC367:AC373"/>
    <mergeCell ref="AD367:AD373"/>
    <mergeCell ref="AE367:AE373"/>
    <mergeCell ref="G367:G373"/>
    <mergeCell ref="S367:S373"/>
    <mergeCell ref="T367:T373"/>
    <mergeCell ref="U367:U373"/>
    <mergeCell ref="X367:X373"/>
    <mergeCell ref="Y367:Y373"/>
    <mergeCell ref="A367:A373"/>
    <mergeCell ref="B367:B373"/>
    <mergeCell ref="C367:C373"/>
    <mergeCell ref="D367:D373"/>
    <mergeCell ref="E367:E373"/>
    <mergeCell ref="F367:F373"/>
    <mergeCell ref="Z375:Z376"/>
    <mergeCell ref="AA375:AA376"/>
    <mergeCell ref="AB375:AB376"/>
    <mergeCell ref="AC375:AC376"/>
    <mergeCell ref="AD375:AD376"/>
    <mergeCell ref="AE375:AE376"/>
    <mergeCell ref="G375:G376"/>
    <mergeCell ref="S375:S376"/>
    <mergeCell ref="T375:T376"/>
    <mergeCell ref="U375:U376"/>
    <mergeCell ref="X375:X376"/>
    <mergeCell ref="Y375:Y376"/>
    <mergeCell ref="A375:A376"/>
    <mergeCell ref="B375:B376"/>
    <mergeCell ref="C375:C376"/>
    <mergeCell ref="D375:D376"/>
    <mergeCell ref="E375:E376"/>
    <mergeCell ref="F375:F376"/>
    <mergeCell ref="Z377:Z380"/>
    <mergeCell ref="AA377:AA380"/>
    <mergeCell ref="AB377:AB380"/>
    <mergeCell ref="AC377:AC380"/>
    <mergeCell ref="AD377:AD380"/>
    <mergeCell ref="AE377:AE380"/>
    <mergeCell ref="G377:G380"/>
    <mergeCell ref="S377:S380"/>
    <mergeCell ref="T377:T380"/>
    <mergeCell ref="U377:U380"/>
    <mergeCell ref="X377:X380"/>
    <mergeCell ref="Y377:Y380"/>
    <mergeCell ref="A377:A380"/>
    <mergeCell ref="B377:B380"/>
    <mergeCell ref="C377:C380"/>
    <mergeCell ref="D377:D380"/>
    <mergeCell ref="E377:E380"/>
    <mergeCell ref="F377:F380"/>
    <mergeCell ref="Z381:Z383"/>
    <mergeCell ref="AA381:AA383"/>
    <mergeCell ref="AB381:AB383"/>
    <mergeCell ref="AC381:AC383"/>
    <mergeCell ref="AD381:AD383"/>
    <mergeCell ref="AE381:AE383"/>
    <mergeCell ref="G381:G383"/>
    <mergeCell ref="S381:S383"/>
    <mergeCell ref="T381:T383"/>
    <mergeCell ref="U381:U383"/>
    <mergeCell ref="X381:X383"/>
    <mergeCell ref="Y381:Y383"/>
    <mergeCell ref="A381:A383"/>
    <mergeCell ref="B381:B383"/>
    <mergeCell ref="C381:C383"/>
    <mergeCell ref="D381:D383"/>
    <mergeCell ref="E381:E383"/>
    <mergeCell ref="F381:F383"/>
    <mergeCell ref="Z384:Z386"/>
    <mergeCell ref="AA384:AA386"/>
    <mergeCell ref="AB384:AB386"/>
    <mergeCell ref="AC384:AC386"/>
    <mergeCell ref="AD384:AD386"/>
    <mergeCell ref="AE384:AE386"/>
    <mergeCell ref="G384:G386"/>
    <mergeCell ref="S384:S386"/>
    <mergeCell ref="T384:T386"/>
    <mergeCell ref="U384:U386"/>
    <mergeCell ref="X384:X386"/>
    <mergeCell ref="Y384:Y386"/>
    <mergeCell ref="A384:A386"/>
    <mergeCell ref="B384:B386"/>
    <mergeCell ref="C384:C386"/>
    <mergeCell ref="D384:D386"/>
    <mergeCell ref="E384:E386"/>
    <mergeCell ref="F384:F386"/>
    <mergeCell ref="Z387:Z388"/>
    <mergeCell ref="AA387:AA388"/>
    <mergeCell ref="AB387:AB388"/>
    <mergeCell ref="AC387:AC388"/>
    <mergeCell ref="AD387:AD388"/>
    <mergeCell ref="AE387:AE388"/>
    <mergeCell ref="G387:G388"/>
    <mergeCell ref="S387:S388"/>
    <mergeCell ref="T387:T388"/>
    <mergeCell ref="U387:U388"/>
    <mergeCell ref="X387:X388"/>
    <mergeCell ref="Y387:Y388"/>
    <mergeCell ref="A387:A388"/>
    <mergeCell ref="B387:B388"/>
    <mergeCell ref="C387:C388"/>
    <mergeCell ref="D387:D388"/>
    <mergeCell ref="E387:E388"/>
    <mergeCell ref="F387:F388"/>
    <mergeCell ref="Z389:Z391"/>
    <mergeCell ref="AA389:AA391"/>
    <mergeCell ref="AB389:AB391"/>
    <mergeCell ref="AC389:AC391"/>
    <mergeCell ref="AD389:AD391"/>
    <mergeCell ref="AE389:AE391"/>
    <mergeCell ref="G389:G391"/>
    <mergeCell ref="S389:S391"/>
    <mergeCell ref="T389:T391"/>
    <mergeCell ref="U389:U391"/>
    <mergeCell ref="X389:X391"/>
    <mergeCell ref="Y389:Y391"/>
    <mergeCell ref="A389:A391"/>
    <mergeCell ref="B389:B391"/>
    <mergeCell ref="C389:C391"/>
    <mergeCell ref="D389:D391"/>
    <mergeCell ref="E389:E391"/>
    <mergeCell ref="F389:F391"/>
    <mergeCell ref="Z392:Z394"/>
    <mergeCell ref="AA392:AA394"/>
    <mergeCell ref="AB392:AB394"/>
    <mergeCell ref="AC392:AC394"/>
    <mergeCell ref="AD392:AD394"/>
    <mergeCell ref="AE392:AE394"/>
    <mergeCell ref="G392:G394"/>
    <mergeCell ref="S392:S394"/>
    <mergeCell ref="T392:T394"/>
    <mergeCell ref="U392:U394"/>
    <mergeCell ref="X392:X394"/>
    <mergeCell ref="Y392:Y394"/>
    <mergeCell ref="A392:A394"/>
    <mergeCell ref="B392:B394"/>
    <mergeCell ref="C392:C394"/>
    <mergeCell ref="D392:D394"/>
    <mergeCell ref="E392:E394"/>
    <mergeCell ref="F392:F394"/>
    <mergeCell ref="Z395:Z396"/>
    <mergeCell ref="AA395:AA396"/>
    <mergeCell ref="AB395:AB396"/>
    <mergeCell ref="AC395:AC396"/>
    <mergeCell ref="AD395:AD396"/>
    <mergeCell ref="AE395:AE396"/>
    <mergeCell ref="G395:G396"/>
    <mergeCell ref="S395:S396"/>
    <mergeCell ref="T395:T396"/>
    <mergeCell ref="U395:U396"/>
    <mergeCell ref="X395:X396"/>
    <mergeCell ref="Y395:Y396"/>
    <mergeCell ref="A395:A396"/>
    <mergeCell ref="B395:B396"/>
    <mergeCell ref="C395:C396"/>
    <mergeCell ref="D395:D396"/>
    <mergeCell ref="E395:E396"/>
    <mergeCell ref="F395:F396"/>
    <mergeCell ref="AF397:AF398"/>
    <mergeCell ref="AG397:AG398"/>
    <mergeCell ref="A399:A401"/>
    <mergeCell ref="B399:B401"/>
    <mergeCell ref="C399:C401"/>
    <mergeCell ref="D399:D401"/>
    <mergeCell ref="E399:E401"/>
    <mergeCell ref="F399:F401"/>
    <mergeCell ref="G399:G401"/>
    <mergeCell ref="S399:S401"/>
    <mergeCell ref="Z397:Z398"/>
    <mergeCell ref="AA397:AA398"/>
    <mergeCell ref="AB397:AB398"/>
    <mergeCell ref="AC397:AC398"/>
    <mergeCell ref="AD397:AD398"/>
    <mergeCell ref="AE397:AE398"/>
    <mergeCell ref="G397:G398"/>
    <mergeCell ref="S397:S398"/>
    <mergeCell ref="T397:T398"/>
    <mergeCell ref="U397:U398"/>
    <mergeCell ref="X397:X398"/>
    <mergeCell ref="Y397:Y398"/>
    <mergeCell ref="A397:A398"/>
    <mergeCell ref="B397:B398"/>
    <mergeCell ref="C397:C398"/>
    <mergeCell ref="D397:D398"/>
    <mergeCell ref="E397:E398"/>
    <mergeCell ref="F397:F398"/>
    <mergeCell ref="Z402:Z404"/>
    <mergeCell ref="AA402:AA404"/>
    <mergeCell ref="AB402:AB404"/>
    <mergeCell ref="AC402:AC404"/>
    <mergeCell ref="AD402:AD404"/>
    <mergeCell ref="AE402:AE404"/>
    <mergeCell ref="G402:G404"/>
    <mergeCell ref="S402:S404"/>
    <mergeCell ref="T402:T404"/>
    <mergeCell ref="U402:U404"/>
    <mergeCell ref="X402:X404"/>
    <mergeCell ref="Y402:Y404"/>
    <mergeCell ref="AB399:AB401"/>
    <mergeCell ref="AC399:AC401"/>
    <mergeCell ref="AD399:AD401"/>
    <mergeCell ref="AE399:AE401"/>
    <mergeCell ref="A402:A404"/>
    <mergeCell ref="B402:B404"/>
    <mergeCell ref="C402:C404"/>
    <mergeCell ref="D402:D404"/>
    <mergeCell ref="E402:E404"/>
    <mergeCell ref="F402:F404"/>
    <mergeCell ref="T399:T401"/>
    <mergeCell ref="U399:U401"/>
    <mergeCell ref="X399:X401"/>
    <mergeCell ref="Y399:Y401"/>
    <mergeCell ref="Z399:Z401"/>
    <mergeCell ref="AA399:AA401"/>
    <mergeCell ref="Z405:Z407"/>
    <mergeCell ref="AA405:AA407"/>
    <mergeCell ref="AB405:AB407"/>
    <mergeCell ref="AC405:AC407"/>
    <mergeCell ref="AD405:AD407"/>
    <mergeCell ref="AE405:AE407"/>
    <mergeCell ref="G405:G407"/>
    <mergeCell ref="S405:S407"/>
    <mergeCell ref="T405:T407"/>
    <mergeCell ref="U405:U407"/>
    <mergeCell ref="X405:X407"/>
    <mergeCell ref="Y405:Y407"/>
    <mergeCell ref="A405:A407"/>
    <mergeCell ref="B405:B407"/>
    <mergeCell ref="C405:C407"/>
    <mergeCell ref="D405:D407"/>
    <mergeCell ref="E405:E407"/>
    <mergeCell ref="F405:F407"/>
    <mergeCell ref="AE408:AE410"/>
    <mergeCell ref="A411:A413"/>
    <mergeCell ref="B411:B413"/>
    <mergeCell ref="C411:C413"/>
    <mergeCell ref="D411:D413"/>
    <mergeCell ref="E411:E413"/>
    <mergeCell ref="F411:F413"/>
    <mergeCell ref="G411:G413"/>
    <mergeCell ref="S411:S413"/>
    <mergeCell ref="T411:T413"/>
    <mergeCell ref="Y408:Y410"/>
    <mergeCell ref="Z408:Z410"/>
    <mergeCell ref="AA408:AA410"/>
    <mergeCell ref="AB408:AB410"/>
    <mergeCell ref="AC408:AC410"/>
    <mergeCell ref="AD408:AD410"/>
    <mergeCell ref="G408:G410"/>
    <mergeCell ref="S408:S410"/>
    <mergeCell ref="T408:T410"/>
    <mergeCell ref="U408:U410"/>
    <mergeCell ref="W408:W410"/>
    <mergeCell ref="X408:X410"/>
    <mergeCell ref="A408:A410"/>
    <mergeCell ref="B408:B410"/>
    <mergeCell ref="C408:C410"/>
    <mergeCell ref="D408:D410"/>
    <mergeCell ref="E408:E410"/>
    <mergeCell ref="F408:F410"/>
    <mergeCell ref="Z414:Z416"/>
    <mergeCell ref="AA414:AA416"/>
    <mergeCell ref="AB414:AB416"/>
    <mergeCell ref="AC414:AC416"/>
    <mergeCell ref="AD414:AD416"/>
    <mergeCell ref="AE414:AE416"/>
    <mergeCell ref="S414:S416"/>
    <mergeCell ref="T414:T416"/>
    <mergeCell ref="U414:U416"/>
    <mergeCell ref="W414:W416"/>
    <mergeCell ref="X414:X416"/>
    <mergeCell ref="Y414:Y416"/>
    <mergeCell ref="AC411:AC413"/>
    <mergeCell ref="AD411:AD413"/>
    <mergeCell ref="AE411:AE413"/>
    <mergeCell ref="A414:A416"/>
    <mergeCell ref="B414:B416"/>
    <mergeCell ref="C414:C416"/>
    <mergeCell ref="D414:D416"/>
    <mergeCell ref="E414:E416"/>
    <mergeCell ref="F414:F416"/>
    <mergeCell ref="G414:G416"/>
    <mergeCell ref="U411:U413"/>
    <mergeCell ref="X411:X413"/>
    <mergeCell ref="Y411:Y413"/>
    <mergeCell ref="Z411:Z413"/>
    <mergeCell ref="AA411:AA413"/>
    <mergeCell ref="AB411:AB413"/>
    <mergeCell ref="Z417:Z419"/>
    <mergeCell ref="AA417:AA419"/>
    <mergeCell ref="AB417:AB419"/>
    <mergeCell ref="AC417:AC419"/>
    <mergeCell ref="AD417:AD419"/>
    <mergeCell ref="AE417:AE419"/>
    <mergeCell ref="G417:G419"/>
    <mergeCell ref="S417:S419"/>
    <mergeCell ref="T417:T419"/>
    <mergeCell ref="U417:U419"/>
    <mergeCell ref="X417:X419"/>
    <mergeCell ref="Y417:Y419"/>
    <mergeCell ref="A417:A419"/>
    <mergeCell ref="B417:B419"/>
    <mergeCell ref="C417:C419"/>
    <mergeCell ref="D417:D419"/>
    <mergeCell ref="E417:E419"/>
    <mergeCell ref="F417:F419"/>
    <mergeCell ref="Z420:Z422"/>
    <mergeCell ref="AA420:AA422"/>
    <mergeCell ref="AB420:AB422"/>
    <mergeCell ref="AC420:AC422"/>
    <mergeCell ref="AD420:AD422"/>
    <mergeCell ref="AE420:AE422"/>
    <mergeCell ref="G420:G422"/>
    <mergeCell ref="S420:S422"/>
    <mergeCell ref="T420:T422"/>
    <mergeCell ref="U420:U422"/>
    <mergeCell ref="X420:X422"/>
    <mergeCell ref="Y420:Y422"/>
    <mergeCell ref="A420:A422"/>
    <mergeCell ref="B420:B422"/>
    <mergeCell ref="C420:C422"/>
    <mergeCell ref="D420:D422"/>
    <mergeCell ref="E420:E422"/>
    <mergeCell ref="F420:F422"/>
    <mergeCell ref="Z423:Z425"/>
    <mergeCell ref="AA423:AA425"/>
    <mergeCell ref="AB423:AB425"/>
    <mergeCell ref="AC423:AC425"/>
    <mergeCell ref="AD423:AD425"/>
    <mergeCell ref="AE423:AE425"/>
    <mergeCell ref="G423:G425"/>
    <mergeCell ref="S423:S425"/>
    <mergeCell ref="T423:T425"/>
    <mergeCell ref="U423:U425"/>
    <mergeCell ref="X423:X425"/>
    <mergeCell ref="Y423:Y425"/>
    <mergeCell ref="A423:A425"/>
    <mergeCell ref="B423:B425"/>
    <mergeCell ref="C423:C425"/>
    <mergeCell ref="D423:D425"/>
    <mergeCell ref="E423:E425"/>
    <mergeCell ref="F423:F425"/>
    <mergeCell ref="Z426:Z428"/>
    <mergeCell ref="AA426:AA428"/>
    <mergeCell ref="AB426:AB428"/>
    <mergeCell ref="AC426:AC428"/>
    <mergeCell ref="AD426:AD428"/>
    <mergeCell ref="AE426:AE428"/>
    <mergeCell ref="G426:G428"/>
    <mergeCell ref="S426:S428"/>
    <mergeCell ref="T426:T428"/>
    <mergeCell ref="U426:U428"/>
    <mergeCell ref="X426:X428"/>
    <mergeCell ref="Y426:Y428"/>
    <mergeCell ref="A426:A428"/>
    <mergeCell ref="B426:B428"/>
    <mergeCell ref="C426:C428"/>
    <mergeCell ref="D426:D428"/>
    <mergeCell ref="E426:E428"/>
    <mergeCell ref="F426:F428"/>
    <mergeCell ref="Z429:Z431"/>
    <mergeCell ref="AA429:AA431"/>
    <mergeCell ref="AB429:AB431"/>
    <mergeCell ref="AC429:AC431"/>
    <mergeCell ref="AD429:AD431"/>
    <mergeCell ref="AE429:AE431"/>
    <mergeCell ref="G429:G431"/>
    <mergeCell ref="S429:S431"/>
    <mergeCell ref="T429:T431"/>
    <mergeCell ref="U429:U431"/>
    <mergeCell ref="X429:X431"/>
    <mergeCell ref="Y429:Y431"/>
    <mergeCell ref="A429:A431"/>
    <mergeCell ref="B429:B431"/>
    <mergeCell ref="C429:C431"/>
    <mergeCell ref="D429:D431"/>
    <mergeCell ref="E429:E431"/>
    <mergeCell ref="F429:F431"/>
    <mergeCell ref="Z432:Z434"/>
    <mergeCell ref="AA432:AA434"/>
    <mergeCell ref="AB432:AB434"/>
    <mergeCell ref="AC432:AC434"/>
    <mergeCell ref="AD432:AD434"/>
    <mergeCell ref="AE432:AE434"/>
    <mergeCell ref="G432:G434"/>
    <mergeCell ref="S432:S434"/>
    <mergeCell ref="T432:T434"/>
    <mergeCell ref="U432:U434"/>
    <mergeCell ref="X432:X434"/>
    <mergeCell ref="Y432:Y434"/>
    <mergeCell ref="A432:A434"/>
    <mergeCell ref="B432:B434"/>
    <mergeCell ref="C432:C434"/>
    <mergeCell ref="D432:D434"/>
    <mergeCell ref="E432:E434"/>
    <mergeCell ref="F432:F434"/>
    <mergeCell ref="Z435:Z437"/>
    <mergeCell ref="AA435:AA437"/>
    <mergeCell ref="AB435:AB437"/>
    <mergeCell ref="AC435:AC437"/>
    <mergeCell ref="AD435:AD437"/>
    <mergeCell ref="AE435:AE437"/>
    <mergeCell ref="G435:G437"/>
    <mergeCell ref="S435:S437"/>
    <mergeCell ref="T435:T437"/>
    <mergeCell ref="U435:U437"/>
    <mergeCell ref="X435:X437"/>
    <mergeCell ref="Y435:Y437"/>
    <mergeCell ref="A435:A437"/>
    <mergeCell ref="B435:B437"/>
    <mergeCell ref="C435:C437"/>
    <mergeCell ref="D435:D437"/>
    <mergeCell ref="E435:E437"/>
    <mergeCell ref="F435:F437"/>
    <mergeCell ref="Z438:Z440"/>
    <mergeCell ref="AA438:AA440"/>
    <mergeCell ref="AB438:AB440"/>
    <mergeCell ref="AC438:AC440"/>
    <mergeCell ref="AD438:AD440"/>
    <mergeCell ref="AE438:AE440"/>
    <mergeCell ref="G438:G440"/>
    <mergeCell ref="S438:S440"/>
    <mergeCell ref="T438:T440"/>
    <mergeCell ref="U438:U440"/>
    <mergeCell ref="X438:X440"/>
    <mergeCell ref="Y438:Y440"/>
    <mergeCell ref="A438:A440"/>
    <mergeCell ref="B438:B440"/>
    <mergeCell ref="C438:C440"/>
    <mergeCell ref="D438:D440"/>
    <mergeCell ref="E438:E440"/>
    <mergeCell ref="F438:F440"/>
    <mergeCell ref="Z441:Z443"/>
    <mergeCell ref="AA441:AA443"/>
    <mergeCell ref="AB441:AB443"/>
    <mergeCell ref="AC441:AC443"/>
    <mergeCell ref="AD441:AD443"/>
    <mergeCell ref="AE441:AE443"/>
    <mergeCell ref="G441:G443"/>
    <mergeCell ref="S441:S443"/>
    <mergeCell ref="T441:T443"/>
    <mergeCell ref="U441:U443"/>
    <mergeCell ref="X441:X443"/>
    <mergeCell ref="Y441:Y443"/>
    <mergeCell ref="A441:A443"/>
    <mergeCell ref="B441:B443"/>
    <mergeCell ref="C441:C443"/>
    <mergeCell ref="D441:D443"/>
    <mergeCell ref="E441:E443"/>
    <mergeCell ref="F441:F443"/>
    <mergeCell ref="Z444:Z446"/>
    <mergeCell ref="AA444:AA446"/>
    <mergeCell ref="AB444:AB446"/>
    <mergeCell ref="AC444:AC446"/>
    <mergeCell ref="AD444:AD446"/>
    <mergeCell ref="AE444:AE446"/>
    <mergeCell ref="G444:G446"/>
    <mergeCell ref="S444:S446"/>
    <mergeCell ref="T444:T446"/>
    <mergeCell ref="U444:U446"/>
    <mergeCell ref="X444:X446"/>
    <mergeCell ref="Y444:Y446"/>
    <mergeCell ref="A444:A446"/>
    <mergeCell ref="B444:B446"/>
    <mergeCell ref="C444:C446"/>
    <mergeCell ref="D444:D446"/>
    <mergeCell ref="E444:E446"/>
    <mergeCell ref="F444:F446"/>
    <mergeCell ref="Z447:Z449"/>
    <mergeCell ref="AA447:AA449"/>
    <mergeCell ref="AB447:AB449"/>
    <mergeCell ref="AC447:AC449"/>
    <mergeCell ref="AD447:AD449"/>
    <mergeCell ref="AE447:AE449"/>
    <mergeCell ref="G447:G449"/>
    <mergeCell ref="S447:S449"/>
    <mergeCell ref="T447:T449"/>
    <mergeCell ref="U447:U449"/>
    <mergeCell ref="X447:X449"/>
    <mergeCell ref="Y447:Y449"/>
    <mergeCell ref="A447:A449"/>
    <mergeCell ref="B447:B449"/>
    <mergeCell ref="C447:C449"/>
    <mergeCell ref="D447:D449"/>
    <mergeCell ref="E447:E449"/>
    <mergeCell ref="F447:F449"/>
    <mergeCell ref="E453:E455"/>
    <mergeCell ref="F453:F455"/>
    <mergeCell ref="Z450:Z452"/>
    <mergeCell ref="AA450:AA452"/>
    <mergeCell ref="AB450:AB452"/>
    <mergeCell ref="AC450:AC452"/>
    <mergeCell ref="AD450:AD452"/>
    <mergeCell ref="AE450:AE452"/>
    <mergeCell ref="G450:G452"/>
    <mergeCell ref="S450:S452"/>
    <mergeCell ref="T450:T452"/>
    <mergeCell ref="U450:U452"/>
    <mergeCell ref="X450:X452"/>
    <mergeCell ref="Y450:Y452"/>
    <mergeCell ref="A450:A452"/>
    <mergeCell ref="B450:B452"/>
    <mergeCell ref="C450:C452"/>
    <mergeCell ref="D450:D452"/>
    <mergeCell ref="E450:E452"/>
    <mergeCell ref="F450:F452"/>
    <mergeCell ref="T453:T455"/>
    <mergeCell ref="U453:U455"/>
    <mergeCell ref="Z456:Z458"/>
    <mergeCell ref="AA456:AA458"/>
    <mergeCell ref="AB456:AB458"/>
    <mergeCell ref="AC456:AC458"/>
    <mergeCell ref="AD456:AD458"/>
    <mergeCell ref="AE456:AE458"/>
    <mergeCell ref="G456:G458"/>
    <mergeCell ref="S456:S458"/>
    <mergeCell ref="T456:T458"/>
    <mergeCell ref="U456:U458"/>
    <mergeCell ref="X456:X458"/>
    <mergeCell ref="Y456:Y458"/>
    <mergeCell ref="AB453:AB455"/>
    <mergeCell ref="AC453:AC455"/>
    <mergeCell ref="AD453:AD455"/>
    <mergeCell ref="AE453:AE455"/>
    <mergeCell ref="A456:A458"/>
    <mergeCell ref="B456:B458"/>
    <mergeCell ref="C456:C458"/>
    <mergeCell ref="D456:D458"/>
    <mergeCell ref="E456:E458"/>
    <mergeCell ref="F456:F458"/>
    <mergeCell ref="G453:G455"/>
    <mergeCell ref="S453:S455"/>
    <mergeCell ref="X453:X455"/>
    <mergeCell ref="Y453:Y455"/>
    <mergeCell ref="Z453:Z455"/>
    <mergeCell ref="AA453:AA455"/>
    <mergeCell ref="A453:A455"/>
    <mergeCell ref="B453:B455"/>
    <mergeCell ref="C453:C455"/>
    <mergeCell ref="D453:D455"/>
    <mergeCell ref="Z459:Z461"/>
    <mergeCell ref="AA459:AA461"/>
    <mergeCell ref="AB459:AB461"/>
    <mergeCell ref="AC459:AC461"/>
    <mergeCell ref="AD459:AD461"/>
    <mergeCell ref="AE459:AE461"/>
    <mergeCell ref="G459:G461"/>
    <mergeCell ref="S459:S461"/>
    <mergeCell ref="T459:T461"/>
    <mergeCell ref="U459:U461"/>
    <mergeCell ref="X459:X461"/>
    <mergeCell ref="Y459:Y461"/>
    <mergeCell ref="A459:A461"/>
    <mergeCell ref="B459:B461"/>
    <mergeCell ref="C459:C461"/>
    <mergeCell ref="D459:D461"/>
    <mergeCell ref="E459:E461"/>
    <mergeCell ref="F459:F461"/>
    <mergeCell ref="Z462:Z464"/>
    <mergeCell ref="AA462:AA464"/>
    <mergeCell ref="AB462:AB464"/>
    <mergeCell ref="AC462:AC464"/>
    <mergeCell ref="AD462:AD464"/>
    <mergeCell ref="AE462:AE464"/>
    <mergeCell ref="G462:G464"/>
    <mergeCell ref="S462:S464"/>
    <mergeCell ref="T462:T464"/>
    <mergeCell ref="U462:U464"/>
    <mergeCell ref="X462:X464"/>
    <mergeCell ref="Y462:Y464"/>
    <mergeCell ref="A462:A464"/>
    <mergeCell ref="B462:B464"/>
    <mergeCell ref="C462:C464"/>
    <mergeCell ref="D462:D464"/>
    <mergeCell ref="E462:E464"/>
    <mergeCell ref="F462:F464"/>
    <mergeCell ref="A468:A470"/>
    <mergeCell ref="B468:B470"/>
    <mergeCell ref="C468:C470"/>
    <mergeCell ref="D468:D470"/>
    <mergeCell ref="E468:E470"/>
    <mergeCell ref="F468:F470"/>
    <mergeCell ref="Z465:Z467"/>
    <mergeCell ref="AA465:AA467"/>
    <mergeCell ref="AB465:AB467"/>
    <mergeCell ref="AC465:AC467"/>
    <mergeCell ref="AD465:AD467"/>
    <mergeCell ref="AE465:AE467"/>
    <mergeCell ref="G465:G467"/>
    <mergeCell ref="S465:S467"/>
    <mergeCell ref="T465:T467"/>
    <mergeCell ref="U465:U467"/>
    <mergeCell ref="X465:X467"/>
    <mergeCell ref="Y465:Y467"/>
    <mergeCell ref="A465:A467"/>
    <mergeCell ref="B465:B467"/>
    <mergeCell ref="C465:C467"/>
    <mergeCell ref="D465:D467"/>
    <mergeCell ref="E465:E467"/>
    <mergeCell ref="F465:F467"/>
    <mergeCell ref="AD287:AD288"/>
    <mergeCell ref="AE287:AE288"/>
    <mergeCell ref="Z471:Z472"/>
    <mergeCell ref="AA471:AA472"/>
    <mergeCell ref="AB471:AB472"/>
    <mergeCell ref="AC471:AC472"/>
    <mergeCell ref="AE471:AE472"/>
    <mergeCell ref="G471:G472"/>
    <mergeCell ref="S471:S472"/>
    <mergeCell ref="T471:T472"/>
    <mergeCell ref="U471:U472"/>
    <mergeCell ref="X471:X472"/>
    <mergeCell ref="Y471:Y472"/>
    <mergeCell ref="A471:A472"/>
    <mergeCell ref="B471:B472"/>
    <mergeCell ref="C471:C472"/>
    <mergeCell ref="D471:D472"/>
    <mergeCell ref="E471:E472"/>
    <mergeCell ref="F471:F472"/>
    <mergeCell ref="AD471:AD472"/>
    <mergeCell ref="Z468:Z470"/>
    <mergeCell ref="AA468:AA470"/>
    <mergeCell ref="AB468:AB470"/>
    <mergeCell ref="AC468:AC470"/>
    <mergeCell ref="AD468:AD470"/>
    <mergeCell ref="AE468:AE470"/>
    <mergeCell ref="G468:G470"/>
    <mergeCell ref="S468:S470"/>
    <mergeCell ref="T468:T470"/>
    <mergeCell ref="U468:U470"/>
    <mergeCell ref="X468:X470"/>
    <mergeCell ref="Y468:Y470"/>
  </mergeCells>
  <conditionalFormatting sqref="AD399">
    <cfRule type="cellIs" dxfId="81" priority="84" operator="equal">
      <formula>"Otro"</formula>
    </cfRule>
  </conditionalFormatting>
  <conditionalFormatting sqref="X399:AC399">
    <cfRule type="cellIs" dxfId="80" priority="80" operator="equal">
      <formula>"Otro"</formula>
    </cfRule>
  </conditionalFormatting>
  <conditionalFormatting sqref="X402:AC402">
    <cfRule type="cellIs" dxfId="79" priority="79" operator="equal">
      <formula>"Otro"</formula>
    </cfRule>
  </conditionalFormatting>
  <conditionalFormatting sqref="X405:AC405">
    <cfRule type="cellIs" dxfId="78" priority="78" operator="equal">
      <formula>"Otro"</formula>
    </cfRule>
  </conditionalFormatting>
  <conditionalFormatting sqref="X408:AC408">
    <cfRule type="cellIs" dxfId="77" priority="77" operator="equal">
      <formula>"Otro"</formula>
    </cfRule>
  </conditionalFormatting>
  <conditionalFormatting sqref="X411:AC411">
    <cfRule type="cellIs" dxfId="76" priority="76" operator="equal">
      <formula>"Otro"</formula>
    </cfRule>
  </conditionalFormatting>
  <conditionalFormatting sqref="X426:AB426 X429 X432 X435 X438 X441 X447 X444:Y444 X450 X453 X456 X459:Y459 X462 X465 X468">
    <cfRule type="cellIs" dxfId="75" priority="75" operator="equal">
      <formula>"Otro"</formula>
    </cfRule>
  </conditionalFormatting>
  <conditionalFormatting sqref="Y429">
    <cfRule type="cellIs" dxfId="74" priority="74" operator="equal">
      <formula>"Otro"</formula>
    </cfRule>
  </conditionalFormatting>
  <conditionalFormatting sqref="Z429">
    <cfRule type="cellIs" dxfId="73" priority="73" operator="equal">
      <formula>"Otro"</formula>
    </cfRule>
  </conditionalFormatting>
  <conditionalFormatting sqref="AA429">
    <cfRule type="cellIs" dxfId="72" priority="72" operator="equal">
      <formula>"Otro"</formula>
    </cfRule>
  </conditionalFormatting>
  <conditionalFormatting sqref="AB429">
    <cfRule type="cellIs" dxfId="71" priority="71" operator="equal">
      <formula>"Otro"</formula>
    </cfRule>
  </conditionalFormatting>
  <conditionalFormatting sqref="Y432">
    <cfRule type="cellIs" dxfId="70" priority="70" operator="equal">
      <formula>"Otro"</formula>
    </cfRule>
  </conditionalFormatting>
  <conditionalFormatting sqref="Z432">
    <cfRule type="cellIs" dxfId="69" priority="69" operator="equal">
      <formula>"Otro"</formula>
    </cfRule>
  </conditionalFormatting>
  <conditionalFormatting sqref="AA432">
    <cfRule type="cellIs" dxfId="68" priority="68" operator="equal">
      <formula>"Otro"</formula>
    </cfRule>
  </conditionalFormatting>
  <conditionalFormatting sqref="AB432">
    <cfRule type="cellIs" dxfId="67" priority="67" operator="equal">
      <formula>"Otro"</formula>
    </cfRule>
  </conditionalFormatting>
  <conditionalFormatting sqref="AC432">
    <cfRule type="cellIs" dxfId="66" priority="66" operator="equal">
      <formula>"Otro"</formula>
    </cfRule>
  </conditionalFormatting>
  <conditionalFormatting sqref="Y435">
    <cfRule type="cellIs" dxfId="65" priority="65" operator="equal">
      <formula>"Otro"</formula>
    </cfRule>
  </conditionalFormatting>
  <conditionalFormatting sqref="Z435">
    <cfRule type="cellIs" dxfId="64" priority="64" operator="equal">
      <formula>"Otro"</formula>
    </cfRule>
  </conditionalFormatting>
  <conditionalFormatting sqref="AA435">
    <cfRule type="cellIs" dxfId="63" priority="63" operator="equal">
      <formula>"Otro"</formula>
    </cfRule>
  </conditionalFormatting>
  <conditionalFormatting sqref="AB435">
    <cfRule type="cellIs" dxfId="62" priority="62" operator="equal">
      <formula>"Otro"</formula>
    </cfRule>
  </conditionalFormatting>
  <conditionalFormatting sqref="AC435">
    <cfRule type="cellIs" dxfId="61" priority="61" operator="equal">
      <formula>"Otro"</formula>
    </cfRule>
  </conditionalFormatting>
  <conditionalFormatting sqref="Y438">
    <cfRule type="cellIs" dxfId="60" priority="60" operator="equal">
      <formula>"Otro"</formula>
    </cfRule>
  </conditionalFormatting>
  <conditionalFormatting sqref="Z438">
    <cfRule type="cellIs" dxfId="59" priority="59" operator="equal">
      <formula>"Otro"</formula>
    </cfRule>
  </conditionalFormatting>
  <conditionalFormatting sqref="AA438">
    <cfRule type="cellIs" dxfId="58" priority="58" operator="equal">
      <formula>"Otro"</formula>
    </cfRule>
  </conditionalFormatting>
  <conditionalFormatting sqref="AB438">
    <cfRule type="cellIs" dxfId="57" priority="57" operator="equal">
      <formula>"Otro"</formula>
    </cfRule>
  </conditionalFormatting>
  <conditionalFormatting sqref="Y441">
    <cfRule type="cellIs" dxfId="56" priority="56" operator="equal">
      <formula>"Otro"</formula>
    </cfRule>
  </conditionalFormatting>
  <conditionalFormatting sqref="Z441">
    <cfRule type="cellIs" dxfId="55" priority="55" operator="equal">
      <formula>"Otro"</formula>
    </cfRule>
  </conditionalFormatting>
  <conditionalFormatting sqref="AA441">
    <cfRule type="cellIs" dxfId="54" priority="54" operator="equal">
      <formula>"Otro"</formula>
    </cfRule>
  </conditionalFormatting>
  <conditionalFormatting sqref="AB441">
    <cfRule type="cellIs" dxfId="53" priority="53" operator="equal">
      <formula>"Otro"</formula>
    </cfRule>
  </conditionalFormatting>
  <conditionalFormatting sqref="AC438">
    <cfRule type="cellIs" dxfId="52" priority="52" operator="equal">
      <formula>"Otro"</formula>
    </cfRule>
  </conditionalFormatting>
  <conditionalFormatting sqref="AC441">
    <cfRule type="cellIs" dxfId="51" priority="51" operator="equal">
      <formula>"Otro"</formula>
    </cfRule>
  </conditionalFormatting>
  <conditionalFormatting sqref="AC429">
    <cfRule type="cellIs" dxfId="50" priority="50" operator="equal">
      <formula>"Otro"</formula>
    </cfRule>
  </conditionalFormatting>
  <conditionalFormatting sqref="AC426">
    <cfRule type="cellIs" dxfId="49" priority="49" operator="equal">
      <formula>"Otro"</formula>
    </cfRule>
  </conditionalFormatting>
  <conditionalFormatting sqref="Z444">
    <cfRule type="cellIs" dxfId="48" priority="48" operator="equal">
      <formula>"Otro"</formula>
    </cfRule>
  </conditionalFormatting>
  <conditionalFormatting sqref="AA444">
    <cfRule type="cellIs" dxfId="47" priority="47" operator="equal">
      <formula>"Otro"</formula>
    </cfRule>
  </conditionalFormatting>
  <conditionalFormatting sqref="AB444">
    <cfRule type="cellIs" dxfId="46" priority="46" operator="equal">
      <formula>"Otro"</formula>
    </cfRule>
  </conditionalFormatting>
  <conditionalFormatting sqref="AC444">
    <cfRule type="cellIs" dxfId="45" priority="45" operator="equal">
      <formula>"Otro"</formula>
    </cfRule>
  </conditionalFormatting>
  <conditionalFormatting sqref="Y447">
    <cfRule type="cellIs" dxfId="44" priority="44" operator="equal">
      <formula>"Otro"</formula>
    </cfRule>
  </conditionalFormatting>
  <conditionalFormatting sqref="Z447">
    <cfRule type="cellIs" dxfId="43" priority="43" operator="equal">
      <formula>"Otro"</formula>
    </cfRule>
  </conditionalFormatting>
  <conditionalFormatting sqref="AA447">
    <cfRule type="cellIs" dxfId="42" priority="42" operator="equal">
      <formula>"Otro"</formula>
    </cfRule>
  </conditionalFormatting>
  <conditionalFormatting sqref="AB447">
    <cfRule type="cellIs" dxfId="41" priority="41" operator="equal">
      <formula>"Otro"</formula>
    </cfRule>
  </conditionalFormatting>
  <conditionalFormatting sqref="AC447">
    <cfRule type="cellIs" dxfId="40" priority="40" operator="equal">
      <formula>"Otro"</formula>
    </cfRule>
  </conditionalFormatting>
  <conditionalFormatting sqref="Y450">
    <cfRule type="cellIs" dxfId="39" priority="39" operator="equal">
      <formula>"Otro"</formula>
    </cfRule>
  </conditionalFormatting>
  <conditionalFormatting sqref="Z450">
    <cfRule type="cellIs" dxfId="38" priority="38" operator="equal">
      <formula>"Otro"</formula>
    </cfRule>
  </conditionalFormatting>
  <conditionalFormatting sqref="AA450">
    <cfRule type="cellIs" dxfId="37" priority="37" operator="equal">
      <formula>"Otro"</formula>
    </cfRule>
  </conditionalFormatting>
  <conditionalFormatting sqref="AB450">
    <cfRule type="cellIs" dxfId="36" priority="36" operator="equal">
      <formula>"Otro"</formula>
    </cfRule>
  </conditionalFormatting>
  <conditionalFormatting sqref="AC450">
    <cfRule type="cellIs" dxfId="35" priority="35" operator="equal">
      <formula>"Otro"</formula>
    </cfRule>
  </conditionalFormatting>
  <conditionalFormatting sqref="Y453">
    <cfRule type="cellIs" dxfId="34" priority="34" operator="equal">
      <formula>"Otro"</formula>
    </cfRule>
  </conditionalFormatting>
  <conditionalFormatting sqref="Z453">
    <cfRule type="cellIs" dxfId="33" priority="33" operator="equal">
      <formula>"Otro"</formula>
    </cfRule>
  </conditionalFormatting>
  <conditionalFormatting sqref="AA453">
    <cfRule type="cellIs" dxfId="32" priority="32" operator="equal">
      <formula>"Otro"</formula>
    </cfRule>
  </conditionalFormatting>
  <conditionalFormatting sqref="AB453">
    <cfRule type="cellIs" dxfId="31" priority="31" operator="equal">
      <formula>"Otro"</formula>
    </cfRule>
  </conditionalFormatting>
  <conditionalFormatting sqref="AC453">
    <cfRule type="cellIs" dxfId="30" priority="30" operator="equal">
      <formula>"Otro"</formula>
    </cfRule>
  </conditionalFormatting>
  <conditionalFormatting sqref="Y456">
    <cfRule type="cellIs" dxfId="29" priority="29" operator="equal">
      <formula>"Otro"</formula>
    </cfRule>
  </conditionalFormatting>
  <conditionalFormatting sqref="Z456">
    <cfRule type="cellIs" dxfId="28" priority="28" operator="equal">
      <formula>"Otro"</formula>
    </cfRule>
  </conditionalFormatting>
  <conditionalFormatting sqref="AA456">
    <cfRule type="cellIs" dxfId="27" priority="27" operator="equal">
      <formula>"Otro"</formula>
    </cfRule>
  </conditionalFormatting>
  <conditionalFormatting sqref="AB456">
    <cfRule type="cellIs" dxfId="26" priority="26" operator="equal">
      <formula>"Otro"</formula>
    </cfRule>
  </conditionalFormatting>
  <conditionalFormatting sqref="AC456">
    <cfRule type="cellIs" dxfId="25" priority="25" operator="equal">
      <formula>"Otro"</formula>
    </cfRule>
  </conditionalFormatting>
  <conditionalFormatting sqref="Z459">
    <cfRule type="cellIs" dxfId="24" priority="24" operator="equal">
      <formula>"Otro"</formula>
    </cfRule>
  </conditionalFormatting>
  <conditionalFormatting sqref="AA459">
    <cfRule type="cellIs" dxfId="23" priority="23" operator="equal">
      <formula>"Otro"</formula>
    </cfRule>
  </conditionalFormatting>
  <conditionalFormatting sqref="AB459">
    <cfRule type="cellIs" dxfId="22" priority="22" operator="equal">
      <formula>"Otro"</formula>
    </cfRule>
  </conditionalFormatting>
  <conditionalFormatting sqref="AC459">
    <cfRule type="cellIs" dxfId="21" priority="21" operator="equal">
      <formula>"Otro"</formula>
    </cfRule>
  </conditionalFormatting>
  <conditionalFormatting sqref="Y462">
    <cfRule type="cellIs" dxfId="20" priority="20" operator="equal">
      <formula>"Otro"</formula>
    </cfRule>
  </conditionalFormatting>
  <conditionalFormatting sqref="Z462">
    <cfRule type="cellIs" dxfId="19" priority="19" operator="equal">
      <formula>"Otro"</formula>
    </cfRule>
  </conditionalFormatting>
  <conditionalFormatting sqref="AA462">
    <cfRule type="cellIs" dxfId="18" priority="18" operator="equal">
      <formula>"Otro"</formula>
    </cfRule>
  </conditionalFormatting>
  <conditionalFormatting sqref="AB462">
    <cfRule type="cellIs" dxfId="17" priority="17" operator="equal">
      <formula>"Otro"</formula>
    </cfRule>
  </conditionalFormatting>
  <conditionalFormatting sqref="AC462">
    <cfRule type="cellIs" dxfId="16" priority="16" operator="equal">
      <formula>"Otro"</formula>
    </cfRule>
  </conditionalFormatting>
  <conditionalFormatting sqref="Y465">
    <cfRule type="cellIs" dxfId="15" priority="15" operator="equal">
      <formula>"Otro"</formula>
    </cfRule>
  </conditionalFormatting>
  <conditionalFormatting sqref="Z465">
    <cfRule type="cellIs" dxfId="14" priority="14" operator="equal">
      <formula>"Otro"</formula>
    </cfRule>
  </conditionalFormatting>
  <conditionalFormatting sqref="AA465">
    <cfRule type="cellIs" dxfId="13" priority="13" operator="equal">
      <formula>"Otro"</formula>
    </cfRule>
  </conditionalFormatting>
  <conditionalFormatting sqref="AB465">
    <cfRule type="cellIs" dxfId="12" priority="12" operator="equal">
      <formula>"Otro"</formula>
    </cfRule>
  </conditionalFormatting>
  <conditionalFormatting sqref="AC465">
    <cfRule type="cellIs" dxfId="11" priority="11" operator="equal">
      <formula>"Otro"</formula>
    </cfRule>
  </conditionalFormatting>
  <conditionalFormatting sqref="Y468">
    <cfRule type="cellIs" dxfId="10" priority="10" operator="equal">
      <formula>"Otro"</formula>
    </cfRule>
  </conditionalFormatting>
  <conditionalFormatting sqref="Z468">
    <cfRule type="cellIs" dxfId="9" priority="9" operator="equal">
      <formula>"Otro"</formula>
    </cfRule>
  </conditionalFormatting>
  <conditionalFormatting sqref="AA468">
    <cfRule type="cellIs" dxfId="8" priority="8" operator="equal">
      <formula>"Otro"</formula>
    </cfRule>
  </conditionalFormatting>
  <conditionalFormatting sqref="AB468">
    <cfRule type="cellIs" dxfId="7" priority="7" operator="equal">
      <formula>"Otro"</formula>
    </cfRule>
  </conditionalFormatting>
  <conditionalFormatting sqref="AC468">
    <cfRule type="cellIs" dxfId="6" priority="6" operator="equal">
      <formula>"Otro"</formula>
    </cfRule>
  </conditionalFormatting>
  <dataValidations count="11">
    <dataValidation type="list" allowBlank="1" showInputMessage="1" showErrorMessage="1" sqref="W323" xr:uid="{37B8B204-800A-418E-8A34-86C9A3EEF5F6}">
      <formula1>$U$262:$U$322</formula1>
    </dataValidation>
    <dataValidation type="list" allowBlank="1" showInputMessage="1" showErrorMessage="1" sqref="A63 A59 A67:A254" xr:uid="{6EF2A772-BD88-48C8-93B3-8C262309D498}">
      <formula1>$G$2:$G$58</formula1>
    </dataValidation>
    <dataValidation type="list" allowBlank="1" showInputMessage="1" showErrorMessage="1" sqref="Z16 Z471:Z472" xr:uid="{5C660DAA-1A46-4ED8-98DA-345DCC048D71}">
      <formula1>Implementacion_Acuerdo_de_Paz</formula1>
    </dataValidation>
    <dataValidation type="list" allowBlank="1" showInputMessage="1" showErrorMessage="1" sqref="AB16 AB471:AB472" xr:uid="{8BDC61C3-2902-4EFB-B14F-A403FBBC865E}">
      <formula1>Ley_1757</formula1>
    </dataValidation>
    <dataValidation type="list" allowBlank="1" showInputMessage="1" showErrorMessage="1" sqref="AA16 AA471:AA472" xr:uid="{2FC5EB0F-083A-453C-BDDA-A0DEF9AC8969}">
      <formula1>Participacion_ciudadana_en_la_gestion_publica</formula1>
    </dataValidation>
    <dataValidation type="list" allowBlank="1" showInputMessage="1" showErrorMessage="1" sqref="AB262 AB264 AB266 AB275 AB280 AB283 AB285 AB289 AB301 AB312 AB328:AB330 AB397 AB59 AB63 AB67 AB71 AB75 AB79 AB83:AB87 AB91 AB95 AB99:AB107 AB30 AB51 AB34:AB39 AB45 AB49 AB14 AB23 AB18 AB402 AB405 AB408 AB411 AB414:AB426 AB111:AB254 AB26:AB28 AB53:AB55 AB295:AB296 AB309:AB310 AB316:AB325 AB333:AB395 AB429:AB470 AB260 AB287" xr:uid="{C53489DD-3716-4EE1-BDF3-AFCD6E47EE2F}">
      <formula1>Ley</formula1>
    </dataValidation>
    <dataValidation type="list" allowBlank="1" showInputMessage="1" showErrorMessage="1" sqref="AA262 AA264 AA266 AA275 AA280 AA283 AA285 AA289 AA301 AA328:AA330 AA59 AA63 AA67 AA71 AA75 AA79 AA83:AA87 AA91 AA95 AA99:AA151 AA51 AA45:AA49 AA14 AA23 AA18 AA397:AA398 AA402 AA405 AA408 AA411 AA414:AA426 AA155:AA254 AA26:AA39 AA53:AA55 AA295:AA296 AA309:AA310 AA316:AA325 AA333:AA394 AA429:AA470 AA260 AA287" xr:uid="{1886C2C8-4FA9-4477-A748-F8A7FEA2AA67}">
      <formula1>Participacion</formula1>
    </dataValidation>
    <dataValidation type="list" allowBlank="1" showInputMessage="1" showErrorMessage="1" sqref="Z264 Z266 Z275 Z280 Z283 Z285 Z289 Z301 Z312 Z328:Z330 AA395 Z59 Z63 Z67 Z71 Z75 Z79 Z83:Z87 Z91 Z95 Z51 Z34 Z39 Z45 Z49 Z14 Z23 Z18 Z397:Z398 Z402 Z405 Z408 Z411 Z414:Z426 Z429:Z470 Z26:Z30 Z53:Z55 Z295:Z296 Z309:Z310 Z316:Z325 Z333:Z395 Z99:Z260 Z262 Z287" xr:uid="{DA90021B-F71A-4EEB-B1E5-BC5CADB86226}">
      <formula1>Implementacion</formula1>
    </dataValidation>
    <dataValidation type="list" allowBlank="1" showInputMessage="1" showErrorMessage="1" sqref="Y262 Y264 Y266 Y275 Y280 Y283 Y285 Y289 Y301 Y312 Y328:Y330 Y323:Y325 Y59 Y63 Y67 Y71 Y75 Y79 Y83:Y87 Y91 Y95 Y131:Y163 Y99:Y107 Y111:Y127 Y26 Y28 Y30 Y34 Y39 Y45 Y49 Y51 Y16 Y14 Y23 Y18 Y402 Y405 Y408 Y411 Y414:Y426 Y429:Y444 Y447:Y459 Y167:Y254 Y295:Y296 Y309:Y310 Y316 Y333:Y398 Y462:Y470 Y260 Y287" xr:uid="{3F112A7A-15CD-4339-AC99-F03CEBF50D78}">
      <formula1>INDIRECT(X14)</formula1>
    </dataValidation>
    <dataValidation type="list" allowBlank="1" showInputMessage="1" showErrorMessage="1" sqref="X262 X264 X266 X275 X280 X283 X285 X289 X301 X309:X310 X312 X316 X323:X325 X328:X330 X384 X387:X389 X392 X395 X397 X59 X63 X67 X71 X75 X79 X83 X87 X91 X95 X99 X103 X115 X119 X123 X127 X131 X135 X139 X143 X147 X151 X155 X159 X163 X167 X171 X175 X179 X183 X187 X191 X195 X199 X203 X207 X211 X215 X219 X223 X227 X231 X235 X239 X243 X247 X251 X107 X111 X26 X28 X30 X34 X39 X45 X49 X51 X16 X14 X55 X23 X18 X402 X405 X408 X411 X414:X426 X429 X432 X435 X438 X441 X444 X447 X450 X453 X456 X459 X462 X465 X468 X295:X296 X333:X381 X471:X472 X260 X287" xr:uid="{02480672-7FE3-4F31-8B82-3B16E6A60AED}">
      <formula1>DDHH</formula1>
    </dataValidation>
    <dataValidation type="list" allowBlank="1" showInputMessage="1" showErrorMessage="1" sqref="G266:G273 G264 G289" xr:uid="{17D5A181-4E0A-43B2-A62D-74A5B9E54BF6}">
      <formula1>"Estratégica, Operativa"</formula1>
    </dataValidation>
  </dataValidations>
  <pageMargins left="0.7" right="0.7" top="0.75" bottom="0.75" header="0.3" footer="0.3"/>
  <pageSetup paperSize="9" scale="18"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F077CDD-6CB6-4939-908B-CD64EBC34A61}">
          <x14:formula1>
            <xm:f>LISTAS!$D$20:$D$33</xm:f>
          </x14:formula1>
          <xm:sqref>T280:U280 T266:U266 T262:U262 T264:U264 T260:U260</xm:sqref>
        </x14:dataValidation>
        <x14:dataValidation type="list" allowBlank="1" showInputMessage="1" showErrorMessage="1" xr:uid="{DB61FDBA-A23B-4593-B824-15B8FB39561B}">
          <x14:formula1>
            <xm:f>LISTAS!$F$19:$F$28</xm:f>
          </x14:formula1>
          <xm:sqref>W280:W282 W260:W274</xm:sqref>
        </x14:dataValidation>
        <x14:dataValidation type="list" allowBlank="1" showInputMessage="1" showErrorMessage="1" xr:uid="{81D10D3D-FD6C-40E3-9B7D-F90DF8D4D3B1}">
          <x14:formula1>
            <xm:f>LISTAS!$D$3:$D$11</xm:f>
          </x14:formula1>
          <xm:sqref>Q280:Q282 Q262:Q274</xm:sqref>
        </x14:dataValidation>
        <x14:dataValidation type="list" allowBlank="1" showInputMessage="1" showErrorMessage="1" xr:uid="{A6F58AB3-0A74-4B8D-9765-29D5A136225F}">
          <x14:formula1>
            <xm:f>LISTAS!$G$2:$G$4</xm:f>
          </x14:formula1>
          <xm:sqref>A55 A26:A53 A255:A259 A262:A287 A289:A295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W312"/>
  <sheetViews>
    <sheetView topLeftCell="CE83" workbookViewId="0">
      <selection activeCell="CH101" sqref="CH101"/>
    </sheetView>
  </sheetViews>
  <sheetFormatPr baseColWidth="10" defaultColWidth="10.875" defaultRowHeight="15" x14ac:dyDescent="0.25"/>
  <cols>
    <col min="1" max="1" width="36.375" style="1" customWidth="1"/>
    <col min="2" max="2" width="47.625" style="1" customWidth="1"/>
    <col min="3" max="3" width="13.125" style="1" customWidth="1"/>
    <col min="4" max="4" width="44.125" style="1" customWidth="1"/>
    <col min="5" max="5" width="49.5" style="1" customWidth="1"/>
    <col min="6" max="7" width="18.875" style="1" customWidth="1"/>
    <col min="8" max="8" width="28.625" style="1" customWidth="1"/>
    <col min="9" max="9" width="16.875" style="1" customWidth="1"/>
    <col min="10" max="14" width="10.875" style="1"/>
    <col min="15" max="15" width="18.375" style="1" customWidth="1"/>
    <col min="16" max="16" width="10.5" style="1" customWidth="1"/>
    <col min="17" max="20" width="10.875" style="1"/>
    <col min="21" max="21" width="15.5" style="1" customWidth="1"/>
    <col min="22" max="22" width="24.875" style="1" customWidth="1"/>
    <col min="23" max="24" width="10.875" style="1"/>
    <col min="25" max="25" width="11.375" style="1" customWidth="1"/>
    <col min="26" max="27" width="29.125" style="1" customWidth="1"/>
    <col min="28" max="28" width="37.5" style="1" customWidth="1"/>
    <col min="29" max="29" width="29.125" style="1" customWidth="1"/>
    <col min="30" max="30" width="18" style="1" customWidth="1"/>
    <col min="31" max="31" width="10.875" style="1"/>
    <col min="32" max="32" width="48.625" style="1" customWidth="1"/>
    <col min="33" max="33" width="10.875" style="1"/>
    <col min="34" max="34" width="27.125" style="1" customWidth="1"/>
    <col min="35" max="66" width="10.875" style="1"/>
    <col min="67" max="67" width="37.875" style="1" customWidth="1"/>
    <col min="68" max="68" width="10.875" style="1"/>
    <col min="69" max="69" width="14.875" style="1" customWidth="1"/>
    <col min="70" max="71" width="10.875" style="1"/>
    <col min="72" max="72" width="32.375" style="1" customWidth="1"/>
    <col min="73" max="74" width="10.875" style="1"/>
    <col min="75" max="75" width="22.625" style="1" customWidth="1"/>
    <col min="76" max="76" width="10.875" style="1"/>
    <col min="77" max="77" width="16.125" style="1" customWidth="1"/>
    <col min="78" max="78" width="14" style="1" customWidth="1"/>
    <col min="79" max="83" width="10.875" style="1"/>
    <col min="84" max="84" width="44.5" style="1" customWidth="1"/>
    <col min="85" max="85" width="23.5" style="1" customWidth="1"/>
    <col min="86" max="86" width="48.625" style="1" customWidth="1"/>
    <col min="87" max="87" width="23.875" style="1" bestFit="1" customWidth="1"/>
    <col min="88" max="88" width="10.125" style="1" customWidth="1"/>
    <col min="89" max="99" width="10.875" style="1"/>
    <col min="100" max="100" width="36.5" style="1" customWidth="1"/>
    <col min="101" max="16384" width="10.875" style="1"/>
  </cols>
  <sheetData>
    <row r="1" spans="1:101" x14ac:dyDescent="0.25">
      <c r="A1" s="10" t="s">
        <v>145</v>
      </c>
      <c r="B1" s="10" t="s">
        <v>203</v>
      </c>
      <c r="C1" s="10" t="s">
        <v>204</v>
      </c>
      <c r="D1" s="10" t="s">
        <v>144</v>
      </c>
      <c r="E1" s="10" t="s">
        <v>193</v>
      </c>
      <c r="F1" s="10" t="s">
        <v>204</v>
      </c>
      <c r="G1" s="36" t="s">
        <v>203</v>
      </c>
      <c r="H1" s="37" t="s">
        <v>0</v>
      </c>
      <c r="I1" s="1" t="s">
        <v>205</v>
      </c>
      <c r="J1" s="1" t="s">
        <v>206</v>
      </c>
      <c r="AD1" s="10" t="s">
        <v>207</v>
      </c>
      <c r="AE1" s="10" t="s">
        <v>146</v>
      </c>
      <c r="AF1" s="37" t="s">
        <v>208</v>
      </c>
      <c r="AG1" s="11" t="s">
        <v>209</v>
      </c>
      <c r="AH1" s="11" t="s">
        <v>210</v>
      </c>
      <c r="AI1" s="11" t="s">
        <v>211</v>
      </c>
      <c r="AJ1" s="11" t="s">
        <v>212</v>
      </c>
      <c r="AK1" s="11" t="s">
        <v>209</v>
      </c>
      <c r="AL1" s="12" t="s">
        <v>146</v>
      </c>
      <c r="AM1" s="12" t="s">
        <v>213</v>
      </c>
      <c r="AO1" s="12" t="s">
        <v>214</v>
      </c>
      <c r="AP1" s="12"/>
      <c r="AQ1" s="12" t="s">
        <v>215</v>
      </c>
      <c r="AR1" s="12" t="s">
        <v>216</v>
      </c>
      <c r="AS1" s="12" t="s">
        <v>2</v>
      </c>
      <c r="AT1" s="12" t="s">
        <v>217</v>
      </c>
      <c r="AU1" s="12" t="s">
        <v>3</v>
      </c>
      <c r="AV1" s="12" t="s">
        <v>4</v>
      </c>
      <c r="AW1" s="12" t="s">
        <v>218</v>
      </c>
      <c r="AX1" s="12" t="s">
        <v>219</v>
      </c>
      <c r="AY1" s="12" t="s">
        <v>220</v>
      </c>
      <c r="AZ1" s="12" t="s">
        <v>221</v>
      </c>
      <c r="BA1" s="12" t="s">
        <v>222</v>
      </c>
      <c r="BB1" s="13"/>
      <c r="BC1" s="13"/>
      <c r="BD1" s="14" t="s">
        <v>223</v>
      </c>
      <c r="BE1" s="14" t="s">
        <v>224</v>
      </c>
      <c r="BF1" s="14" t="s">
        <v>225</v>
      </c>
      <c r="BG1" s="14" t="s">
        <v>226</v>
      </c>
      <c r="BH1" s="14" t="s">
        <v>205</v>
      </c>
      <c r="BI1" s="14" t="s">
        <v>227</v>
      </c>
      <c r="BJ1" s="14" t="s">
        <v>228</v>
      </c>
      <c r="BL1" s="15" t="s">
        <v>229</v>
      </c>
      <c r="BM1" s="15" t="s">
        <v>230</v>
      </c>
      <c r="BN1" s="15" t="s">
        <v>231</v>
      </c>
      <c r="BP1" s="1" t="s">
        <v>1</v>
      </c>
      <c r="BQ1" s="1" t="s">
        <v>232</v>
      </c>
      <c r="BR1" s="1" t="s">
        <v>233</v>
      </c>
      <c r="BS1" s="1" t="s">
        <v>234</v>
      </c>
      <c r="BT1" s="1" t="s">
        <v>235</v>
      </c>
      <c r="BU1" s="1" t="s">
        <v>236</v>
      </c>
      <c r="BV1" s="1" t="s">
        <v>237</v>
      </c>
      <c r="BW1" s="1" t="s">
        <v>238</v>
      </c>
      <c r="BX1" s="1" t="s">
        <v>239</v>
      </c>
      <c r="BY1" s="1" t="s">
        <v>240</v>
      </c>
      <c r="BZ1" s="1" t="s">
        <v>241</v>
      </c>
      <c r="CA1" s="1" t="s">
        <v>242</v>
      </c>
      <c r="CB1" s="1" t="s">
        <v>243</v>
      </c>
      <c r="CC1" s="1" t="s">
        <v>244</v>
      </c>
      <c r="CF1" s="1" t="s">
        <v>1</v>
      </c>
      <c r="CG1" s="1" t="s">
        <v>245</v>
      </c>
      <c r="CH1" s="16" t="s">
        <v>192</v>
      </c>
      <c r="CI1" s="16" t="s">
        <v>246</v>
      </c>
      <c r="CJ1" s="17"/>
      <c r="CL1" s="12" t="s">
        <v>146</v>
      </c>
      <c r="CM1" s="12" t="s">
        <v>213</v>
      </c>
      <c r="CO1" s="11" t="s">
        <v>247</v>
      </c>
      <c r="CP1" s="11" t="s">
        <v>248</v>
      </c>
      <c r="CQ1" s="11" t="s">
        <v>249</v>
      </c>
      <c r="CR1" s="11" t="s">
        <v>250</v>
      </c>
      <c r="CS1" s="11" t="s">
        <v>251</v>
      </c>
      <c r="CT1" s="11" t="s">
        <v>252</v>
      </c>
      <c r="CU1" s="11" t="s">
        <v>253</v>
      </c>
      <c r="CV1" s="10" t="s">
        <v>144</v>
      </c>
      <c r="CW1" s="37" t="s">
        <v>254</v>
      </c>
    </row>
    <row r="2" spans="1:101" x14ac:dyDescent="0.25">
      <c r="A2" s="1" t="s">
        <v>255</v>
      </c>
      <c r="B2" s="1" t="s">
        <v>206</v>
      </c>
      <c r="C2" s="1" t="s">
        <v>256</v>
      </c>
      <c r="D2" s="1" t="s">
        <v>257</v>
      </c>
      <c r="E2" s="1" t="s">
        <v>258</v>
      </c>
      <c r="F2" s="1" t="s">
        <v>256</v>
      </c>
      <c r="G2" s="1" t="s">
        <v>205</v>
      </c>
      <c r="H2" s="37" t="s">
        <v>259</v>
      </c>
      <c r="I2" s="1" t="s">
        <v>225</v>
      </c>
      <c r="J2" s="1" t="s">
        <v>260</v>
      </c>
      <c r="N2" s="1" t="s">
        <v>261</v>
      </c>
      <c r="O2" s="1" t="s">
        <v>262</v>
      </c>
      <c r="P2" s="1" t="s">
        <v>0</v>
      </c>
      <c r="Q2" s="1" t="s">
        <v>263</v>
      </c>
      <c r="R2" s="1" t="s">
        <v>264</v>
      </c>
      <c r="S2" s="1" t="s">
        <v>265</v>
      </c>
      <c r="T2" s="1" t="s">
        <v>266</v>
      </c>
      <c r="U2" s="1" t="s">
        <v>267</v>
      </c>
      <c r="V2" s="1" t="s">
        <v>268</v>
      </c>
      <c r="W2" s="1" t="s">
        <v>259</v>
      </c>
      <c r="X2" s="1" t="s">
        <v>269</v>
      </c>
      <c r="Y2" s="1" t="s">
        <v>270</v>
      </c>
      <c r="Z2" s="1" t="s">
        <v>271</v>
      </c>
      <c r="AA2" s="1" t="s">
        <v>272</v>
      </c>
      <c r="AB2" s="1" t="s">
        <v>273</v>
      </c>
      <c r="AC2" s="37" t="s">
        <v>274</v>
      </c>
      <c r="AD2" s="1" t="s">
        <v>275</v>
      </c>
      <c r="AE2" s="1" t="s">
        <v>253</v>
      </c>
      <c r="AF2" s="1" t="str">
        <f>+VLOOKUP(AE2,BASE2!$X$1:$Y$7,2,FALSE)</f>
        <v>DIRECCIÓN TERRITORIAL NOROCCIDENTE</v>
      </c>
      <c r="AG2" s="1" t="s">
        <v>276</v>
      </c>
      <c r="AH2" s="1" t="s">
        <v>277</v>
      </c>
      <c r="AI2" s="1">
        <v>13017624</v>
      </c>
      <c r="AJ2" s="1">
        <v>27000000</v>
      </c>
      <c r="AK2" s="1" t="s">
        <v>276</v>
      </c>
      <c r="AL2" s="1" t="s">
        <v>248</v>
      </c>
      <c r="AM2" s="1" t="s">
        <v>181</v>
      </c>
      <c r="AO2" s="1" t="s">
        <v>278</v>
      </c>
      <c r="AQ2" s="1" t="s">
        <v>216</v>
      </c>
      <c r="AR2" s="1" t="s">
        <v>178</v>
      </c>
      <c r="AS2" s="1" t="s">
        <v>279</v>
      </c>
      <c r="AU2" s="1" t="s">
        <v>198</v>
      </c>
      <c r="AV2" s="1" t="s">
        <v>280</v>
      </c>
      <c r="AW2" s="1" t="s">
        <v>281</v>
      </c>
      <c r="AX2" s="1" t="s">
        <v>282</v>
      </c>
      <c r="AY2" s="1" t="s">
        <v>283</v>
      </c>
      <c r="AZ2" s="1" t="s">
        <v>284</v>
      </c>
      <c r="BA2" s="1" t="s">
        <v>285</v>
      </c>
      <c r="BD2" s="1" t="s">
        <v>286</v>
      </c>
      <c r="BE2" s="1" t="s">
        <v>287</v>
      </c>
      <c r="BF2" s="1" t="s">
        <v>287</v>
      </c>
      <c r="BG2" s="1" t="s">
        <v>287</v>
      </c>
      <c r="BH2" s="1" t="s">
        <v>287</v>
      </c>
      <c r="BI2" s="1" t="s">
        <v>287</v>
      </c>
      <c r="BJ2" s="1" t="s">
        <v>287</v>
      </c>
      <c r="BL2" s="1" t="s">
        <v>288</v>
      </c>
      <c r="BM2" s="1" t="s">
        <v>289</v>
      </c>
      <c r="BN2" s="1" t="s">
        <v>290</v>
      </c>
      <c r="BP2" s="1" t="s">
        <v>245</v>
      </c>
      <c r="BQ2" s="1" t="s">
        <v>291</v>
      </c>
      <c r="BR2" s="1" t="s">
        <v>292</v>
      </c>
      <c r="BS2" s="1" t="s">
        <v>293</v>
      </c>
      <c r="BT2" s="1" t="s">
        <v>294</v>
      </c>
      <c r="BU2" s="1" t="s">
        <v>295</v>
      </c>
      <c r="BV2" s="1" t="s">
        <v>237</v>
      </c>
      <c r="BW2" s="1" t="s">
        <v>296</v>
      </c>
      <c r="BX2" s="1" t="s">
        <v>297</v>
      </c>
      <c r="BY2" s="1" t="s">
        <v>298</v>
      </c>
      <c r="BZ2" s="1" t="s">
        <v>299</v>
      </c>
      <c r="CA2" s="1" t="s">
        <v>300</v>
      </c>
      <c r="CB2" s="1" t="s">
        <v>301</v>
      </c>
      <c r="CC2" s="37" t="s">
        <v>302</v>
      </c>
      <c r="CF2" s="1" t="s">
        <v>232</v>
      </c>
      <c r="CG2" s="1" t="s">
        <v>291</v>
      </c>
      <c r="CH2" s="1" t="s">
        <v>303</v>
      </c>
      <c r="CI2" s="1" t="s">
        <v>304</v>
      </c>
      <c r="CL2" s="1" t="s">
        <v>248</v>
      </c>
      <c r="CM2" s="1" t="s">
        <v>181</v>
      </c>
      <c r="CO2" s="1" t="s">
        <v>148</v>
      </c>
      <c r="CP2" s="1" t="s">
        <v>181</v>
      </c>
      <c r="CQ2" s="1" t="s">
        <v>182</v>
      </c>
      <c r="CR2" s="1" t="s">
        <v>155</v>
      </c>
      <c r="CS2" s="1" t="s">
        <v>169</v>
      </c>
      <c r="CT2" s="1" t="s">
        <v>305</v>
      </c>
      <c r="CU2" s="1" t="s">
        <v>275</v>
      </c>
      <c r="CV2" s="1" t="s">
        <v>257</v>
      </c>
      <c r="CW2" s="12" t="s">
        <v>4</v>
      </c>
    </row>
    <row r="3" spans="1:101" x14ac:dyDescent="0.25">
      <c r="A3" s="1" t="s">
        <v>306</v>
      </c>
      <c r="B3" s="1" t="s">
        <v>206</v>
      </c>
      <c r="C3" s="1" t="s">
        <v>256</v>
      </c>
      <c r="D3" s="1" t="s">
        <v>257</v>
      </c>
      <c r="E3" s="1" t="s">
        <v>186</v>
      </c>
      <c r="F3" s="1" t="s">
        <v>256</v>
      </c>
      <c r="G3" s="1" t="s">
        <v>205</v>
      </c>
      <c r="H3" s="37" t="s">
        <v>266</v>
      </c>
      <c r="I3" s="1" t="s">
        <v>226</v>
      </c>
      <c r="J3" s="1" t="s">
        <v>307</v>
      </c>
      <c r="N3" s="1" t="s">
        <v>228</v>
      </c>
      <c r="O3" s="1" t="s">
        <v>308</v>
      </c>
      <c r="P3" s="1" t="s">
        <v>205</v>
      </c>
      <c r="Q3" s="1" t="s">
        <v>309</v>
      </c>
      <c r="R3" s="1" t="s">
        <v>223</v>
      </c>
      <c r="S3" s="1" t="s">
        <v>238</v>
      </c>
      <c r="T3" s="1" t="s">
        <v>226</v>
      </c>
      <c r="U3" s="1" t="s">
        <v>310</v>
      </c>
      <c r="V3" s="1" t="s">
        <v>311</v>
      </c>
      <c r="W3" s="1" t="s">
        <v>225</v>
      </c>
      <c r="X3" s="1" t="s">
        <v>312</v>
      </c>
      <c r="Y3" s="1" t="s">
        <v>313</v>
      </c>
      <c r="Z3" s="1" t="s">
        <v>314</v>
      </c>
      <c r="AA3" s="1" t="s">
        <v>315</v>
      </c>
      <c r="AB3" s="1" t="s">
        <v>316</v>
      </c>
      <c r="AC3" s="37" t="s">
        <v>317</v>
      </c>
      <c r="AD3" s="1" t="s">
        <v>169</v>
      </c>
      <c r="AE3" s="1" t="s">
        <v>251</v>
      </c>
      <c r="AF3" s="1" t="str">
        <f>+VLOOKUP(AE3,BASE2!$X$1:$Y$7,2,FALSE)</f>
        <v>DIRECCIÓN TERRITORIAL CENTRO ORIENTE</v>
      </c>
      <c r="AG3" s="1" t="s">
        <v>318</v>
      </c>
      <c r="AH3" s="1" t="s">
        <v>319</v>
      </c>
      <c r="AI3" s="1">
        <v>11691811</v>
      </c>
      <c r="AJ3" s="1">
        <v>13017623</v>
      </c>
      <c r="AK3" s="1" t="s">
        <v>318</v>
      </c>
      <c r="AL3" s="1" t="s">
        <v>248</v>
      </c>
      <c r="AM3" s="1" t="s">
        <v>174</v>
      </c>
      <c r="AO3" s="1" t="s">
        <v>320</v>
      </c>
      <c r="AQ3" s="1" t="s">
        <v>2</v>
      </c>
      <c r="AR3" s="1" t="s">
        <v>277</v>
      </c>
      <c r="AS3" s="1" t="s">
        <v>321</v>
      </c>
      <c r="AU3" s="1" t="s">
        <v>201</v>
      </c>
      <c r="AV3" s="1" t="s">
        <v>322</v>
      </c>
      <c r="AW3" s="1" t="s">
        <v>323</v>
      </c>
      <c r="AX3" s="1" t="s">
        <v>324</v>
      </c>
      <c r="AY3" s="1" t="s">
        <v>325</v>
      </c>
      <c r="AZ3" s="1" t="s">
        <v>326</v>
      </c>
      <c r="BA3" s="1" t="s">
        <v>327</v>
      </c>
      <c r="BD3" s="1" t="s">
        <v>328</v>
      </c>
      <c r="BL3" s="1" t="s">
        <v>329</v>
      </c>
      <c r="BM3" s="1" t="s">
        <v>330</v>
      </c>
      <c r="BN3" s="1" t="s">
        <v>331</v>
      </c>
      <c r="BP3" s="1" t="s">
        <v>332</v>
      </c>
      <c r="BQ3" s="1" t="s">
        <v>333</v>
      </c>
      <c r="BR3" s="35" t="s">
        <v>334</v>
      </c>
      <c r="BS3" s="1" t="s">
        <v>335</v>
      </c>
      <c r="BT3" s="1" t="s">
        <v>336</v>
      </c>
      <c r="BU3" s="11" t="s">
        <v>337</v>
      </c>
      <c r="BV3" s="1" t="s">
        <v>338</v>
      </c>
      <c r="BW3" s="1" t="s">
        <v>339</v>
      </c>
      <c r="BX3" s="11" t="s">
        <v>340</v>
      </c>
      <c r="BY3" s="1" t="s">
        <v>341</v>
      </c>
      <c r="BZ3" s="1" t="s">
        <v>342</v>
      </c>
      <c r="CA3" s="1" t="s">
        <v>343</v>
      </c>
      <c r="CB3" s="1" t="s">
        <v>344</v>
      </c>
      <c r="CC3" s="37" t="s">
        <v>345</v>
      </c>
      <c r="CF3" s="1" t="s">
        <v>233</v>
      </c>
      <c r="CG3" s="1" t="s">
        <v>292</v>
      </c>
      <c r="CH3" s="1" t="s">
        <v>343</v>
      </c>
      <c r="CI3" s="1" t="s">
        <v>346</v>
      </c>
      <c r="CL3" s="1" t="s">
        <v>248</v>
      </c>
      <c r="CM3" s="1" t="s">
        <v>174</v>
      </c>
      <c r="CP3" s="1" t="s">
        <v>174</v>
      </c>
      <c r="CQ3" s="1" t="s">
        <v>164</v>
      </c>
      <c r="CR3" s="1" t="s">
        <v>157</v>
      </c>
      <c r="CS3" s="1" t="s">
        <v>180</v>
      </c>
      <c r="CT3" s="1" t="s">
        <v>162</v>
      </c>
      <c r="CU3" s="1" t="s">
        <v>177</v>
      </c>
      <c r="CV3" s="1" t="s">
        <v>347</v>
      </c>
      <c r="CW3" s="12" t="s">
        <v>218</v>
      </c>
    </row>
    <row r="4" spans="1:101" x14ac:dyDescent="0.25">
      <c r="A4" s="1" t="s">
        <v>184</v>
      </c>
      <c r="B4" s="1" t="s">
        <v>206</v>
      </c>
      <c r="C4" s="1" t="s">
        <v>256</v>
      </c>
      <c r="D4" s="1" t="s">
        <v>257</v>
      </c>
      <c r="E4" s="1" t="s">
        <v>186</v>
      </c>
      <c r="F4" s="1" t="s">
        <v>256</v>
      </c>
      <c r="G4" s="1" t="s">
        <v>205</v>
      </c>
      <c r="H4" s="37" t="s">
        <v>348</v>
      </c>
      <c r="I4" s="1" t="s">
        <v>223</v>
      </c>
      <c r="J4" s="1" t="s">
        <v>264</v>
      </c>
      <c r="N4" s="1" t="s">
        <v>349</v>
      </c>
      <c r="O4" s="1" t="s">
        <v>350</v>
      </c>
      <c r="P4" s="1" t="s">
        <v>255</v>
      </c>
      <c r="Q4" s="1" t="s">
        <v>351</v>
      </c>
      <c r="R4" s="1" t="s">
        <v>352</v>
      </c>
      <c r="S4" s="1" t="s">
        <v>353</v>
      </c>
      <c r="T4" s="1" t="s">
        <v>354</v>
      </c>
      <c r="U4" s="1" t="s">
        <v>355</v>
      </c>
      <c r="V4" s="1" t="s">
        <v>356</v>
      </c>
      <c r="W4" s="1" t="s">
        <v>357</v>
      </c>
      <c r="X4" s="1" t="s">
        <v>358</v>
      </c>
      <c r="Y4" s="1" t="s">
        <v>359</v>
      </c>
      <c r="Z4" s="1" t="s">
        <v>360</v>
      </c>
      <c r="AA4" s="1" t="s">
        <v>361</v>
      </c>
      <c r="AB4" s="1" t="s">
        <v>362</v>
      </c>
      <c r="AC4" s="37" t="s">
        <v>363</v>
      </c>
      <c r="AD4" s="1" t="s">
        <v>305</v>
      </c>
      <c r="AE4" s="1" t="s">
        <v>252</v>
      </c>
      <c r="AF4" s="1" t="str">
        <f>+VLOOKUP(AE4,BASE2!$X$1:$Y$7,2,FALSE)</f>
        <v>DIRECCIÓN TERRITORIAL CENTRO OCCIDENTE</v>
      </c>
      <c r="AG4" s="1" t="s">
        <v>364</v>
      </c>
      <c r="AH4" s="1" t="s">
        <v>365</v>
      </c>
      <c r="AI4" s="1">
        <v>8292800</v>
      </c>
      <c r="AJ4" s="1">
        <v>10368000</v>
      </c>
      <c r="AK4" s="1" t="s">
        <v>364</v>
      </c>
      <c r="AL4" s="1" t="s">
        <v>248</v>
      </c>
      <c r="AM4" s="1" t="s">
        <v>173</v>
      </c>
      <c r="AO4" s="1" t="s">
        <v>366</v>
      </c>
      <c r="AQ4" s="1" t="s">
        <v>217</v>
      </c>
      <c r="AR4" s="1" t="s">
        <v>149</v>
      </c>
      <c r="AS4" s="1" t="s">
        <v>367</v>
      </c>
      <c r="AV4" s="1" t="s">
        <v>368</v>
      </c>
      <c r="AW4" s="1" t="s">
        <v>369</v>
      </c>
      <c r="AX4" s="1" t="s">
        <v>370</v>
      </c>
      <c r="AY4" s="1" t="s">
        <v>371</v>
      </c>
      <c r="AZ4" s="1" t="s">
        <v>372</v>
      </c>
      <c r="BD4" s="1" t="s">
        <v>287</v>
      </c>
      <c r="BL4" s="1" t="s">
        <v>373</v>
      </c>
      <c r="BM4" s="1" t="s">
        <v>374</v>
      </c>
      <c r="BN4" s="1" t="s">
        <v>375</v>
      </c>
      <c r="BP4" s="1" t="s">
        <v>138</v>
      </c>
      <c r="BQ4" s="1" t="s">
        <v>376</v>
      </c>
      <c r="BR4" s="35" t="s">
        <v>377</v>
      </c>
      <c r="BS4" s="1" t="s">
        <v>378</v>
      </c>
      <c r="BT4" s="1" t="s">
        <v>379</v>
      </c>
      <c r="BV4" s="11" t="s">
        <v>380</v>
      </c>
      <c r="BW4" s="1" t="s">
        <v>381</v>
      </c>
      <c r="BY4" s="1" t="s">
        <v>382</v>
      </c>
      <c r="BZ4" s="1" t="s">
        <v>383</v>
      </c>
      <c r="CA4" s="1" t="s">
        <v>384</v>
      </c>
      <c r="CB4" s="1" t="s">
        <v>385</v>
      </c>
      <c r="CC4" s="37" t="s">
        <v>386</v>
      </c>
      <c r="CF4" s="1" t="s">
        <v>234</v>
      </c>
      <c r="CG4" s="1" t="s">
        <v>293</v>
      </c>
      <c r="CH4" s="1" t="s">
        <v>378</v>
      </c>
      <c r="CI4" s="1" t="s">
        <v>387</v>
      </c>
      <c r="CL4" s="1" t="s">
        <v>248</v>
      </c>
      <c r="CM4" s="1" t="s">
        <v>173</v>
      </c>
      <c r="CP4" s="1" t="s">
        <v>173</v>
      </c>
      <c r="CQ4" s="1" t="s">
        <v>176</v>
      </c>
      <c r="CR4" s="1" t="s">
        <v>388</v>
      </c>
      <c r="CS4" s="1" t="s">
        <v>167</v>
      </c>
      <c r="CT4" s="1" t="s">
        <v>179</v>
      </c>
      <c r="CU4" s="1" t="s">
        <v>153</v>
      </c>
      <c r="CV4" s="1" t="s">
        <v>389</v>
      </c>
      <c r="CW4" s="12" t="s">
        <v>219</v>
      </c>
    </row>
    <row r="5" spans="1:101" x14ac:dyDescent="0.25">
      <c r="A5" s="1" t="s">
        <v>191</v>
      </c>
      <c r="B5" s="1" t="s">
        <v>206</v>
      </c>
      <c r="C5" s="1" t="s">
        <v>256</v>
      </c>
      <c r="D5" s="1" t="s">
        <v>257</v>
      </c>
      <c r="E5" s="1" t="s">
        <v>390</v>
      </c>
      <c r="F5" s="1" t="s">
        <v>256</v>
      </c>
      <c r="G5" s="1" t="s">
        <v>205</v>
      </c>
      <c r="H5" s="37" t="s">
        <v>391</v>
      </c>
      <c r="I5" s="1" t="s">
        <v>228</v>
      </c>
      <c r="J5" s="1" t="s">
        <v>392</v>
      </c>
      <c r="N5" s="1" t="s">
        <v>393</v>
      </c>
      <c r="O5" s="1" t="s">
        <v>394</v>
      </c>
      <c r="P5" s="1" t="s">
        <v>306</v>
      </c>
      <c r="R5" s="1" t="s">
        <v>395</v>
      </c>
      <c r="S5" s="1" t="s">
        <v>396</v>
      </c>
      <c r="T5" s="1" t="s">
        <v>397</v>
      </c>
      <c r="U5" s="1" t="s">
        <v>398</v>
      </c>
      <c r="V5" s="1" t="s">
        <v>399</v>
      </c>
      <c r="W5" s="1" t="s">
        <v>400</v>
      </c>
      <c r="X5" s="1" t="s">
        <v>401</v>
      </c>
      <c r="Y5" s="1" t="s">
        <v>402</v>
      </c>
      <c r="AB5" s="1" t="s">
        <v>403</v>
      </c>
      <c r="AC5" s="37" t="s">
        <v>404</v>
      </c>
      <c r="AD5" s="1" t="s">
        <v>181</v>
      </c>
      <c r="AE5" s="1" t="s">
        <v>248</v>
      </c>
      <c r="AF5" s="1" t="str">
        <f>+VLOOKUP(AE5,BASE2!$X$1:$Y$7,2,FALSE)</f>
        <v>DIRECCIÓN TERRITORIAL NORTE</v>
      </c>
      <c r="AG5" s="1" t="s">
        <v>405</v>
      </c>
      <c r="AH5" s="1" t="s">
        <v>406</v>
      </c>
      <c r="AI5" s="1">
        <v>4232783</v>
      </c>
      <c r="AJ5" s="1">
        <v>7256200</v>
      </c>
      <c r="AK5" s="1" t="s">
        <v>405</v>
      </c>
      <c r="AL5" s="1" t="s">
        <v>248</v>
      </c>
      <c r="AM5" s="1" t="s">
        <v>172</v>
      </c>
      <c r="AO5" s="1" t="s">
        <v>407</v>
      </c>
      <c r="AQ5" s="1" t="s">
        <v>3</v>
      </c>
      <c r="AR5" s="1" t="s">
        <v>408</v>
      </c>
      <c r="AS5" s="1" t="s">
        <v>409</v>
      </c>
      <c r="AV5" s="1" t="s">
        <v>410</v>
      </c>
      <c r="AW5" s="1" t="s">
        <v>411</v>
      </c>
      <c r="AX5" s="1" t="s">
        <v>412</v>
      </c>
      <c r="AY5" s="1" t="s">
        <v>413</v>
      </c>
      <c r="AZ5" s="1" t="s">
        <v>414</v>
      </c>
      <c r="BL5" s="1" t="s">
        <v>415</v>
      </c>
      <c r="BM5" s="1" t="s">
        <v>416</v>
      </c>
      <c r="BN5" s="1" t="s">
        <v>417</v>
      </c>
      <c r="BP5" s="1" t="s">
        <v>141</v>
      </c>
      <c r="BQ5" s="1" t="s">
        <v>303</v>
      </c>
      <c r="BR5" s="35" t="s">
        <v>418</v>
      </c>
      <c r="BS5" s="1" t="s">
        <v>419</v>
      </c>
      <c r="BT5" s="1" t="s">
        <v>420</v>
      </c>
      <c r="BW5" s="1" t="s">
        <v>421</v>
      </c>
      <c r="BY5" s="1" t="s">
        <v>422</v>
      </c>
      <c r="BZ5" s="1" t="s">
        <v>423</v>
      </c>
      <c r="CB5" s="1" t="s">
        <v>424</v>
      </c>
      <c r="CF5" s="1" t="s">
        <v>235</v>
      </c>
      <c r="CG5" s="1" t="s">
        <v>294</v>
      </c>
      <c r="CH5" s="1" t="s">
        <v>332</v>
      </c>
      <c r="CI5" s="1" t="s">
        <v>425</v>
      </c>
      <c r="CL5" s="1" t="s">
        <v>248</v>
      </c>
      <c r="CM5" s="1" t="s">
        <v>172</v>
      </c>
      <c r="CP5" s="1" t="s">
        <v>172</v>
      </c>
      <c r="CQ5" s="1" t="s">
        <v>175</v>
      </c>
      <c r="CR5" s="1" t="s">
        <v>426</v>
      </c>
      <c r="CT5" s="1" t="s">
        <v>427</v>
      </c>
      <c r="CU5" s="1" t="s">
        <v>166</v>
      </c>
      <c r="CV5" s="1" t="s">
        <v>428</v>
      </c>
      <c r="CW5" s="12" t="s">
        <v>220</v>
      </c>
    </row>
    <row r="6" spans="1:101" x14ac:dyDescent="0.25">
      <c r="A6" s="1" t="s">
        <v>147</v>
      </c>
      <c r="B6" s="1" t="s">
        <v>206</v>
      </c>
      <c r="C6" s="1" t="s">
        <v>256</v>
      </c>
      <c r="D6" s="1" t="s">
        <v>257</v>
      </c>
      <c r="E6" s="1" t="s">
        <v>197</v>
      </c>
      <c r="F6" s="1" t="s">
        <v>256</v>
      </c>
      <c r="G6" s="1" t="s">
        <v>205</v>
      </c>
      <c r="H6" s="37" t="s">
        <v>429</v>
      </c>
      <c r="I6" s="1" t="s">
        <v>313</v>
      </c>
      <c r="J6" s="1" t="s">
        <v>430</v>
      </c>
      <c r="N6" s="1" t="s">
        <v>431</v>
      </c>
      <c r="O6" s="1" t="s">
        <v>432</v>
      </c>
      <c r="P6" s="1" t="s">
        <v>184</v>
      </c>
      <c r="R6" s="1" t="s">
        <v>433</v>
      </c>
      <c r="S6" s="1" t="s">
        <v>434</v>
      </c>
      <c r="T6" s="1" t="s">
        <v>435</v>
      </c>
      <c r="U6" s="1" t="s">
        <v>436</v>
      </c>
      <c r="V6" s="1" t="s">
        <v>437</v>
      </c>
      <c r="W6" s="1" t="s">
        <v>438</v>
      </c>
      <c r="X6" s="1" t="s">
        <v>439</v>
      </c>
      <c r="Y6" s="1" t="s">
        <v>440</v>
      </c>
      <c r="AB6" s="1" t="s">
        <v>441</v>
      </c>
      <c r="AD6" s="1" t="s">
        <v>155</v>
      </c>
      <c r="AE6" s="1" t="s">
        <v>250</v>
      </c>
      <c r="AF6" s="1" t="str">
        <f>+VLOOKUP(AE6,BASE2!$X$1:$Y$7,2,FALSE)</f>
        <v>DIRECCIÓN TERRITORIAL CENTRO</v>
      </c>
      <c r="AG6" s="1" t="s">
        <v>442</v>
      </c>
      <c r="AH6" s="1" t="s">
        <v>443</v>
      </c>
      <c r="AI6" s="1">
        <v>2695160</v>
      </c>
      <c r="AJ6" s="1">
        <v>3628100</v>
      </c>
      <c r="AK6" s="1" t="s">
        <v>442</v>
      </c>
      <c r="AL6" s="1" t="s">
        <v>248</v>
      </c>
      <c r="AM6" s="1" t="s">
        <v>171</v>
      </c>
      <c r="AO6" s="1" t="s">
        <v>444</v>
      </c>
      <c r="AQ6" s="1" t="s">
        <v>4</v>
      </c>
      <c r="AR6" s="1" t="s">
        <v>188</v>
      </c>
      <c r="AV6" s="1" t="s">
        <v>445</v>
      </c>
      <c r="AW6" s="1" t="s">
        <v>446</v>
      </c>
      <c r="AX6" s="1" t="s">
        <v>447</v>
      </c>
      <c r="AY6" s="1" t="s">
        <v>448</v>
      </c>
      <c r="AZ6" s="1" t="s">
        <v>449</v>
      </c>
      <c r="BL6" s="1" t="s">
        <v>450</v>
      </c>
      <c r="BM6" s="1" t="s">
        <v>451</v>
      </c>
      <c r="BN6" s="1" t="s">
        <v>452</v>
      </c>
      <c r="BP6" s="1" t="s">
        <v>453</v>
      </c>
      <c r="BQ6" s="1" t="s">
        <v>454</v>
      </c>
      <c r="BR6" s="35" t="s">
        <v>455</v>
      </c>
      <c r="BS6" s="11" t="s">
        <v>456</v>
      </c>
      <c r="BT6" s="1" t="s">
        <v>457</v>
      </c>
      <c r="BW6" s="1" t="s">
        <v>458</v>
      </c>
      <c r="BY6" s="1" t="s">
        <v>459</v>
      </c>
      <c r="BZ6" s="1" t="s">
        <v>460</v>
      </c>
      <c r="CF6" s="1" t="s">
        <v>236</v>
      </c>
      <c r="CG6" s="1" t="s">
        <v>295</v>
      </c>
      <c r="CH6" s="1" t="s">
        <v>338</v>
      </c>
      <c r="CI6" s="1" t="s">
        <v>461</v>
      </c>
      <c r="CL6" s="1" t="s">
        <v>248</v>
      </c>
      <c r="CM6" s="1" t="s">
        <v>171</v>
      </c>
      <c r="CP6" s="1" t="s">
        <v>171</v>
      </c>
      <c r="CR6" s="1" t="s">
        <v>462</v>
      </c>
      <c r="CU6" s="1" t="s">
        <v>463</v>
      </c>
      <c r="CV6" s="1" t="s">
        <v>464</v>
      </c>
      <c r="CW6" s="12" t="s">
        <v>221</v>
      </c>
    </row>
    <row r="7" spans="1:101" x14ac:dyDescent="0.25">
      <c r="A7" s="1" t="s">
        <v>187</v>
      </c>
      <c r="B7" s="1" t="s">
        <v>206</v>
      </c>
      <c r="C7" s="1" t="s">
        <v>256</v>
      </c>
      <c r="D7" s="1" t="s">
        <v>257</v>
      </c>
      <c r="E7" s="1" t="s">
        <v>465</v>
      </c>
      <c r="F7" s="1" t="s">
        <v>256</v>
      </c>
      <c r="G7" s="1" t="s">
        <v>205</v>
      </c>
      <c r="H7" s="1" t="s">
        <v>466</v>
      </c>
      <c r="I7" s="1" t="s">
        <v>312</v>
      </c>
      <c r="J7" s="1" t="s">
        <v>466</v>
      </c>
      <c r="N7" s="1" t="s">
        <v>467</v>
      </c>
      <c r="O7" s="18" t="s">
        <v>468</v>
      </c>
      <c r="P7" s="1" t="s">
        <v>191</v>
      </c>
      <c r="R7" s="1" t="s">
        <v>469</v>
      </c>
      <c r="S7" s="1" t="s">
        <v>470</v>
      </c>
      <c r="T7" s="1" t="s">
        <v>471</v>
      </c>
      <c r="U7" s="1" t="s">
        <v>472</v>
      </c>
      <c r="W7" s="1" t="s">
        <v>473</v>
      </c>
      <c r="X7" s="18" t="s">
        <v>474</v>
      </c>
      <c r="Y7" s="1" t="s">
        <v>475</v>
      </c>
      <c r="AB7" s="1" t="s">
        <v>476</v>
      </c>
      <c r="AD7" s="1" t="s">
        <v>180</v>
      </c>
      <c r="AE7" s="1" t="s">
        <v>251</v>
      </c>
      <c r="AF7" s="1" t="str">
        <f>+VLOOKUP(AE7,BASE2!$X$1:$Y$7,2,FALSE)</f>
        <v>DIRECCIÓN TERRITORIAL CENTRO ORIENTE</v>
      </c>
      <c r="AG7" s="1" t="s">
        <v>477</v>
      </c>
      <c r="AH7" s="1" t="s">
        <v>478</v>
      </c>
      <c r="AI7" s="1">
        <v>1550000</v>
      </c>
      <c r="AJ7" s="1">
        <v>2500000</v>
      </c>
      <c r="AK7" s="1" t="s">
        <v>477</v>
      </c>
      <c r="AL7" s="1" t="s">
        <v>248</v>
      </c>
      <c r="AM7" s="1" t="s">
        <v>170</v>
      </c>
      <c r="AQ7" s="1" t="s">
        <v>218</v>
      </c>
      <c r="AR7" s="1" t="s">
        <v>150</v>
      </c>
      <c r="AV7" s="1" t="s">
        <v>479</v>
      </c>
      <c r="AW7" s="1" t="s">
        <v>480</v>
      </c>
      <c r="AX7" s="1" t="s">
        <v>481</v>
      </c>
      <c r="AY7" s="1" t="s">
        <v>482</v>
      </c>
      <c r="AZ7" s="1" t="s">
        <v>483</v>
      </c>
      <c r="BM7" s="1" t="s">
        <v>287</v>
      </c>
      <c r="BN7" s="1" t="s">
        <v>484</v>
      </c>
      <c r="BP7" s="1" t="s">
        <v>140</v>
      </c>
      <c r="BQ7" s="1" t="s">
        <v>485</v>
      </c>
      <c r="BR7" s="35" t="s">
        <v>486</v>
      </c>
      <c r="BT7" s="11" t="s">
        <v>487</v>
      </c>
      <c r="BW7" s="1" t="s">
        <v>488</v>
      </c>
      <c r="BY7" s="1" t="s">
        <v>489</v>
      </c>
      <c r="BZ7" s="1" t="s">
        <v>490</v>
      </c>
      <c r="CF7" s="37" t="s">
        <v>491</v>
      </c>
      <c r="CG7" s="1" t="s">
        <v>237</v>
      </c>
      <c r="CH7" s="1" t="s">
        <v>335</v>
      </c>
      <c r="CI7" s="1" t="s">
        <v>492</v>
      </c>
      <c r="CL7" s="1" t="s">
        <v>248</v>
      </c>
      <c r="CM7" s="1" t="s">
        <v>170</v>
      </c>
      <c r="CP7" s="1" t="s">
        <v>170</v>
      </c>
      <c r="CR7" s="1" t="s">
        <v>158</v>
      </c>
      <c r="CV7" s="1" t="s">
        <v>493</v>
      </c>
      <c r="CW7" s="12" t="s">
        <v>222</v>
      </c>
    </row>
    <row r="8" spans="1:101" x14ac:dyDescent="0.25">
      <c r="A8" s="1" t="s">
        <v>189</v>
      </c>
      <c r="B8" s="1" t="s">
        <v>206</v>
      </c>
      <c r="C8" s="1" t="s">
        <v>256</v>
      </c>
      <c r="D8" s="1" t="s">
        <v>257</v>
      </c>
      <c r="E8" s="1" t="s">
        <v>494</v>
      </c>
      <c r="F8" s="1" t="s">
        <v>256</v>
      </c>
      <c r="G8" s="1" t="s">
        <v>205</v>
      </c>
      <c r="H8" s="1" t="s">
        <v>267</v>
      </c>
      <c r="I8" s="1" t="s">
        <v>310</v>
      </c>
      <c r="J8" s="1" t="s">
        <v>267</v>
      </c>
      <c r="N8" s="1" t="s">
        <v>495</v>
      </c>
      <c r="P8" s="1" t="s">
        <v>147</v>
      </c>
      <c r="R8" s="1" t="s">
        <v>496</v>
      </c>
      <c r="S8" s="1" t="s">
        <v>497</v>
      </c>
      <c r="T8" s="1" t="s">
        <v>498</v>
      </c>
      <c r="U8" s="18" t="s">
        <v>499</v>
      </c>
      <c r="W8" s="1" t="s">
        <v>500</v>
      </c>
      <c r="Y8" s="1" t="s">
        <v>501</v>
      </c>
      <c r="AB8" s="1" t="s">
        <v>502</v>
      </c>
      <c r="AD8" s="1" t="s">
        <v>182</v>
      </c>
      <c r="AE8" s="1" t="s">
        <v>249</v>
      </c>
      <c r="AF8" s="1" t="str">
        <f>+VLOOKUP(AE8,BASE2!$X$1:$Y$7,2,FALSE)</f>
        <v>DIRECCIÓN TERRITORIAL SUR OCCIDENTE</v>
      </c>
      <c r="AG8" s="1" t="s">
        <v>503</v>
      </c>
      <c r="AH8" s="1" t="s">
        <v>504</v>
      </c>
      <c r="AI8" s="1">
        <v>903000</v>
      </c>
      <c r="AJ8" s="1">
        <v>1347580</v>
      </c>
      <c r="AK8" s="1" t="s">
        <v>503</v>
      </c>
      <c r="AL8" s="1" t="s">
        <v>248</v>
      </c>
      <c r="AM8" s="1" t="s">
        <v>151</v>
      </c>
      <c r="AQ8" s="1" t="s">
        <v>219</v>
      </c>
      <c r="AR8" s="1" t="s">
        <v>505</v>
      </c>
      <c r="AV8" s="1" t="s">
        <v>506</v>
      </c>
      <c r="AW8" s="1" t="s">
        <v>507</v>
      </c>
      <c r="AX8" s="1" t="s">
        <v>508</v>
      </c>
      <c r="AY8" s="1" t="s">
        <v>509</v>
      </c>
      <c r="AZ8" s="1" t="s">
        <v>510</v>
      </c>
      <c r="BN8" s="1" t="s">
        <v>220</v>
      </c>
      <c r="BP8" s="1" t="s">
        <v>511</v>
      </c>
      <c r="BQ8" s="1" t="s">
        <v>512</v>
      </c>
      <c r="BR8" s="35" t="s">
        <v>513</v>
      </c>
      <c r="BW8" s="1" t="s">
        <v>514</v>
      </c>
      <c r="BY8" s="1" t="s">
        <v>515</v>
      </c>
      <c r="BZ8" s="1" t="s">
        <v>516</v>
      </c>
      <c r="CF8" s="1" t="s">
        <v>238</v>
      </c>
      <c r="CG8" s="1" t="s">
        <v>296</v>
      </c>
      <c r="CH8" s="1" t="s">
        <v>139</v>
      </c>
      <c r="CI8" s="1" t="s">
        <v>202</v>
      </c>
      <c r="CL8" s="1" t="s">
        <v>248</v>
      </c>
      <c r="CM8" s="1" t="s">
        <v>151</v>
      </c>
      <c r="CP8" s="1" t="s">
        <v>151</v>
      </c>
      <c r="CR8" s="1" t="s">
        <v>517</v>
      </c>
      <c r="CV8" s="1" t="s">
        <v>518</v>
      </c>
    </row>
    <row r="9" spans="1:101" x14ac:dyDescent="0.25">
      <c r="A9" s="1" t="s">
        <v>190</v>
      </c>
      <c r="B9" s="1" t="s">
        <v>206</v>
      </c>
      <c r="C9" s="1" t="s">
        <v>256</v>
      </c>
      <c r="D9" s="1" t="s">
        <v>257</v>
      </c>
      <c r="E9" s="1" t="s">
        <v>200</v>
      </c>
      <c r="F9" s="1" t="s">
        <v>256</v>
      </c>
      <c r="G9" s="1" t="s">
        <v>205</v>
      </c>
      <c r="H9" s="37" t="s">
        <v>519</v>
      </c>
      <c r="I9" s="1" t="s">
        <v>238</v>
      </c>
      <c r="J9" s="1" t="s">
        <v>520</v>
      </c>
      <c r="N9" s="1" t="s">
        <v>521</v>
      </c>
      <c r="P9" s="1" t="s">
        <v>187</v>
      </c>
      <c r="R9" s="1" t="s">
        <v>522</v>
      </c>
      <c r="S9" s="1" t="s">
        <v>523</v>
      </c>
      <c r="T9" s="1" t="s">
        <v>524</v>
      </c>
      <c r="W9" s="1" t="s">
        <v>525</v>
      </c>
      <c r="AB9" s="1" t="s">
        <v>526</v>
      </c>
      <c r="AD9" s="1" t="s">
        <v>174</v>
      </c>
      <c r="AE9" s="1" t="s">
        <v>248</v>
      </c>
      <c r="AF9" s="1" t="str">
        <f>+VLOOKUP(AE9,BASE2!$X$1:$Y$7,2,FALSE)</f>
        <v>DIRECCIÓN TERRITORIAL NORTE</v>
      </c>
      <c r="AG9" s="1" t="s">
        <v>527</v>
      </c>
      <c r="AH9" s="1" t="s">
        <v>528</v>
      </c>
      <c r="AI9" s="1">
        <v>0</v>
      </c>
      <c r="AJ9" s="1">
        <v>616000</v>
      </c>
      <c r="AK9" s="1" t="s">
        <v>527</v>
      </c>
      <c r="AL9" s="1" t="s">
        <v>250</v>
      </c>
      <c r="AM9" s="1" t="s">
        <v>155</v>
      </c>
      <c r="AQ9" s="1" t="s">
        <v>220</v>
      </c>
      <c r="AR9" s="1" t="s">
        <v>529</v>
      </c>
      <c r="AV9" s="1" t="s">
        <v>530</v>
      </c>
      <c r="AW9" s="1" t="s">
        <v>531</v>
      </c>
      <c r="AX9" s="1" t="s">
        <v>532</v>
      </c>
      <c r="AZ9" s="1" t="s">
        <v>533</v>
      </c>
      <c r="BP9" s="1" t="s">
        <v>139</v>
      </c>
      <c r="BQ9" s="1" t="s">
        <v>384</v>
      </c>
      <c r="BR9" s="35" t="s">
        <v>534</v>
      </c>
      <c r="BW9" s="1" t="s">
        <v>535</v>
      </c>
      <c r="BY9" s="1" t="s">
        <v>536</v>
      </c>
      <c r="BZ9" s="1" t="s">
        <v>537</v>
      </c>
      <c r="CF9" s="1" t="s">
        <v>239</v>
      </c>
      <c r="CG9" s="1" t="s">
        <v>297</v>
      </c>
      <c r="CH9" s="1" t="s">
        <v>138</v>
      </c>
      <c r="CI9" s="1" t="s">
        <v>196</v>
      </c>
      <c r="CL9" s="1" t="s">
        <v>250</v>
      </c>
      <c r="CM9" s="1" t="s">
        <v>155</v>
      </c>
      <c r="CR9" s="1" t="s">
        <v>538</v>
      </c>
      <c r="CV9" s="1" t="s">
        <v>539</v>
      </c>
    </row>
    <row r="10" spans="1:101" x14ac:dyDescent="0.25">
      <c r="A10" s="1" t="s">
        <v>355</v>
      </c>
      <c r="B10" s="1" t="s">
        <v>267</v>
      </c>
      <c r="C10" s="1" t="s">
        <v>256</v>
      </c>
      <c r="D10" s="1" t="s">
        <v>257</v>
      </c>
      <c r="E10" s="1" t="s">
        <v>540</v>
      </c>
      <c r="F10" s="1" t="s">
        <v>256</v>
      </c>
      <c r="G10" s="1" t="s">
        <v>205</v>
      </c>
      <c r="H10" s="1" t="s">
        <v>271</v>
      </c>
      <c r="I10" s="1" t="s">
        <v>314</v>
      </c>
      <c r="J10" s="1" t="s">
        <v>271</v>
      </c>
      <c r="N10" s="1" t="s">
        <v>541</v>
      </c>
      <c r="P10" s="1" t="s">
        <v>189</v>
      </c>
      <c r="R10" s="1" t="s">
        <v>542</v>
      </c>
      <c r="S10" s="1" t="s">
        <v>543</v>
      </c>
      <c r="T10" s="1" t="s">
        <v>544</v>
      </c>
      <c r="W10" s="1" t="s">
        <v>545</v>
      </c>
      <c r="AB10" s="1" t="s">
        <v>546</v>
      </c>
      <c r="AD10" s="1" t="s">
        <v>167</v>
      </c>
      <c r="AE10" s="1" t="s">
        <v>251</v>
      </c>
      <c r="AF10" s="1" t="str">
        <f>+VLOOKUP(AE10,BASE2!$X$1:$Y$7,2,FALSE)</f>
        <v>DIRECCIÓN TERRITORIAL CENTRO ORIENTE</v>
      </c>
      <c r="AG10" s="1" t="s">
        <v>547</v>
      </c>
      <c r="AH10" s="1" t="s">
        <v>548</v>
      </c>
      <c r="AI10" s="1">
        <v>2591501</v>
      </c>
      <c r="AJ10" s="1">
        <v>2902480</v>
      </c>
      <c r="AK10" s="1" t="s">
        <v>547</v>
      </c>
      <c r="AL10" s="1" t="s">
        <v>250</v>
      </c>
      <c r="AM10" s="1" t="s">
        <v>157</v>
      </c>
      <c r="AQ10" s="1" t="s">
        <v>221</v>
      </c>
      <c r="AR10" s="1" t="s">
        <v>548</v>
      </c>
      <c r="AV10" s="1" t="s">
        <v>549</v>
      </c>
      <c r="AW10" s="1" t="s">
        <v>550</v>
      </c>
      <c r="AZ10" s="1" t="s">
        <v>551</v>
      </c>
      <c r="BQ10" s="1" t="s">
        <v>343</v>
      </c>
      <c r="BR10" s="35" t="s">
        <v>552</v>
      </c>
      <c r="BW10" s="1" t="s">
        <v>553</v>
      </c>
      <c r="BY10" s="1" t="s">
        <v>554</v>
      </c>
      <c r="BZ10" s="1" t="s">
        <v>555</v>
      </c>
      <c r="CF10" s="1" t="s">
        <v>240</v>
      </c>
      <c r="CG10" s="1" t="s">
        <v>298</v>
      </c>
      <c r="CH10" s="1" t="s">
        <v>337</v>
      </c>
      <c r="CI10" s="1" t="s">
        <v>556</v>
      </c>
      <c r="CL10" s="1" t="s">
        <v>250</v>
      </c>
      <c r="CM10" s="1" t="s">
        <v>157</v>
      </c>
      <c r="CR10" s="1" t="s">
        <v>159</v>
      </c>
      <c r="CV10" s="1" t="s">
        <v>557</v>
      </c>
    </row>
    <row r="11" spans="1:101" x14ac:dyDescent="0.25">
      <c r="A11" s="1" t="s">
        <v>357</v>
      </c>
      <c r="B11" s="1" t="s">
        <v>260</v>
      </c>
      <c r="C11" s="1" t="s">
        <v>558</v>
      </c>
      <c r="D11" s="1" t="s">
        <v>347</v>
      </c>
      <c r="E11" s="1" t="s">
        <v>559</v>
      </c>
      <c r="F11" s="1" t="s">
        <v>558</v>
      </c>
      <c r="G11" s="1" t="s">
        <v>225</v>
      </c>
      <c r="H11" s="1" t="s">
        <v>263</v>
      </c>
      <c r="I11" s="1" t="s">
        <v>309</v>
      </c>
      <c r="J11" s="1" t="s">
        <v>263</v>
      </c>
      <c r="N11" s="1" t="s">
        <v>560</v>
      </c>
      <c r="P11" s="1" t="s">
        <v>190</v>
      </c>
      <c r="R11" s="1" t="s">
        <v>561</v>
      </c>
      <c r="S11" s="1" t="s">
        <v>562</v>
      </c>
      <c r="T11" s="1" t="s">
        <v>563</v>
      </c>
      <c r="W11" s="1" t="s">
        <v>564</v>
      </c>
      <c r="AB11" s="1" t="s">
        <v>565</v>
      </c>
      <c r="AD11" s="1" t="s">
        <v>148</v>
      </c>
      <c r="AE11" s="1" t="s">
        <v>148</v>
      </c>
      <c r="AF11" s="1" t="str">
        <f>+VLOOKUP(AE11,BASE2!$X$1:$Y$7,2,FALSE)</f>
        <v>DIRECCIÓN TERRITORIAL CENTRAL</v>
      </c>
      <c r="AG11" s="1" t="s">
        <v>566</v>
      </c>
      <c r="AH11" s="1" t="s">
        <v>567</v>
      </c>
      <c r="AI11" s="1">
        <v>2280521</v>
      </c>
      <c r="AJ11" s="1">
        <v>2591500</v>
      </c>
      <c r="AK11" s="1" t="s">
        <v>566</v>
      </c>
      <c r="AL11" s="1" t="s">
        <v>250</v>
      </c>
      <c r="AM11" s="1" t="s">
        <v>388</v>
      </c>
      <c r="AQ11" s="1" t="s">
        <v>222</v>
      </c>
      <c r="AR11" s="1" t="s">
        <v>568</v>
      </c>
      <c r="AV11" s="1" t="s">
        <v>569</v>
      </c>
      <c r="AW11" s="1" t="s">
        <v>570</v>
      </c>
      <c r="AZ11" s="1" t="s">
        <v>571</v>
      </c>
      <c r="BQ11" s="1" t="s">
        <v>572</v>
      </c>
      <c r="BR11" s="35" t="s">
        <v>573</v>
      </c>
      <c r="BW11" s="1" t="s">
        <v>574</v>
      </c>
      <c r="BY11" s="1" t="s">
        <v>575</v>
      </c>
      <c r="BZ11" s="1" t="s">
        <v>576</v>
      </c>
      <c r="CF11" s="1" t="s">
        <v>241</v>
      </c>
      <c r="CG11" s="1" t="s">
        <v>299</v>
      </c>
      <c r="CH11" s="1" t="s">
        <v>460</v>
      </c>
      <c r="CI11" s="1" t="s">
        <v>577</v>
      </c>
      <c r="CL11" s="1" t="s">
        <v>250</v>
      </c>
      <c r="CM11" s="1" t="s">
        <v>388</v>
      </c>
      <c r="CR11" s="1" t="s">
        <v>160</v>
      </c>
      <c r="CV11" s="1" t="s">
        <v>578</v>
      </c>
    </row>
    <row r="12" spans="1:101" ht="15.75" x14ac:dyDescent="0.25">
      <c r="A12" s="1" t="s">
        <v>400</v>
      </c>
      <c r="B12" s="1" t="s">
        <v>260</v>
      </c>
      <c r="C12" s="1" t="s">
        <v>558</v>
      </c>
      <c r="D12" s="1" t="s">
        <v>347</v>
      </c>
      <c r="E12" s="1" t="s">
        <v>579</v>
      </c>
      <c r="F12" s="1" t="s">
        <v>558</v>
      </c>
      <c r="G12" s="1" t="s">
        <v>225</v>
      </c>
      <c r="H12" s="1" t="s">
        <v>272</v>
      </c>
      <c r="I12" s="1" t="s">
        <v>315</v>
      </c>
      <c r="J12" s="1" t="s">
        <v>272</v>
      </c>
      <c r="N12" s="1" t="s">
        <v>580</v>
      </c>
      <c r="P12" s="1" t="s">
        <v>581</v>
      </c>
      <c r="R12" s="1" t="s">
        <v>582</v>
      </c>
      <c r="S12" s="1" t="s">
        <v>583</v>
      </c>
      <c r="T12" s="1" t="s">
        <v>584</v>
      </c>
      <c r="W12" s="1" t="s">
        <v>585</v>
      </c>
      <c r="AB12" s="1" t="s">
        <v>586</v>
      </c>
      <c r="AD12" s="1" t="s">
        <v>157</v>
      </c>
      <c r="AE12" s="1" t="s">
        <v>250</v>
      </c>
      <c r="AF12" s="1" t="str">
        <f>+VLOOKUP(AE12,BASE2!$X$1:$Y$7,2,FALSE)</f>
        <v>DIRECCIÓN TERRITORIAL CENTRO</v>
      </c>
      <c r="AG12" s="1" t="s">
        <v>587</v>
      </c>
      <c r="AH12" s="1" t="s">
        <v>588</v>
      </c>
      <c r="AI12" s="1">
        <v>2073201</v>
      </c>
      <c r="AJ12" s="1">
        <v>2280520</v>
      </c>
      <c r="AK12" s="1" t="s">
        <v>587</v>
      </c>
      <c r="AL12" s="1" t="s">
        <v>250</v>
      </c>
      <c r="AM12" s="1" t="s">
        <v>426</v>
      </c>
      <c r="AR12" s="1" t="s">
        <v>589</v>
      </c>
      <c r="AV12" s="1" t="s">
        <v>590</v>
      </c>
      <c r="AW12" s="1" t="s">
        <v>591</v>
      </c>
      <c r="AZ12" s="1" t="s">
        <v>592</v>
      </c>
      <c r="BR12" t="s">
        <v>593</v>
      </c>
      <c r="BW12" s="1" t="s">
        <v>594</v>
      </c>
      <c r="BY12" s="1" t="s">
        <v>595</v>
      </c>
      <c r="BZ12" s="11" t="s">
        <v>596</v>
      </c>
      <c r="CF12" s="1" t="s">
        <v>242</v>
      </c>
      <c r="CG12" s="1" t="s">
        <v>300</v>
      </c>
      <c r="CH12" s="1" t="s">
        <v>421</v>
      </c>
      <c r="CI12" s="1" t="s">
        <v>597</v>
      </c>
      <c r="CL12" s="1" t="s">
        <v>250</v>
      </c>
      <c r="CM12" s="1" t="s">
        <v>426</v>
      </c>
      <c r="CR12" s="1" t="s">
        <v>161</v>
      </c>
      <c r="CV12" s="1" t="s">
        <v>598</v>
      </c>
    </row>
    <row r="13" spans="1:101" ht="15.75" x14ac:dyDescent="0.25">
      <c r="A13" s="1" t="s">
        <v>438</v>
      </c>
      <c r="B13" s="1" t="s">
        <v>260</v>
      </c>
      <c r="C13" s="1" t="s">
        <v>558</v>
      </c>
      <c r="D13" s="1" t="s">
        <v>347</v>
      </c>
      <c r="E13" s="1" t="s">
        <v>599</v>
      </c>
      <c r="F13" s="1" t="s">
        <v>558</v>
      </c>
      <c r="G13" s="1" t="s">
        <v>225</v>
      </c>
      <c r="H13" s="1" t="s">
        <v>262</v>
      </c>
      <c r="I13" s="1" t="s">
        <v>308</v>
      </c>
      <c r="J13" s="1" t="s">
        <v>262</v>
      </c>
      <c r="N13" s="18" t="s">
        <v>600</v>
      </c>
      <c r="P13" s="18" t="s">
        <v>601</v>
      </c>
      <c r="R13" s="1" t="s">
        <v>602</v>
      </c>
      <c r="S13" s="1" t="s">
        <v>603</v>
      </c>
      <c r="T13" s="1" t="s">
        <v>604</v>
      </c>
      <c r="W13" s="1" t="s">
        <v>605</v>
      </c>
      <c r="AB13" s="1" t="s">
        <v>606</v>
      </c>
      <c r="AD13" s="1" t="s">
        <v>162</v>
      </c>
      <c r="AE13" s="1" t="s">
        <v>252</v>
      </c>
      <c r="AF13" s="1" t="str">
        <f>+VLOOKUP(AE13,BASE2!$X$1:$Y$7,2,FALSE)</f>
        <v>DIRECCIÓN TERRITORIAL CENTRO OCCIDENTE</v>
      </c>
      <c r="AG13" s="1" t="s">
        <v>607</v>
      </c>
      <c r="AH13" s="1" t="s">
        <v>608</v>
      </c>
      <c r="AI13" s="1">
        <v>1762221</v>
      </c>
      <c r="AJ13" s="1">
        <v>2073200</v>
      </c>
      <c r="AK13" s="1" t="s">
        <v>607</v>
      </c>
      <c r="AL13" s="1" t="s">
        <v>250</v>
      </c>
      <c r="AM13" s="1" t="s">
        <v>462</v>
      </c>
      <c r="AR13" s="1" t="s">
        <v>608</v>
      </c>
      <c r="AV13" s="1" t="s">
        <v>609</v>
      </c>
      <c r="AZ13" s="1" t="s">
        <v>610</v>
      </c>
      <c r="BR13" t="s">
        <v>611</v>
      </c>
      <c r="BW13" s="1" t="s">
        <v>612</v>
      </c>
      <c r="BY13" s="1" t="s">
        <v>613</v>
      </c>
      <c r="CF13" s="1" t="s">
        <v>243</v>
      </c>
      <c r="CG13" s="1" t="s">
        <v>301</v>
      </c>
      <c r="CH13" s="1" t="s">
        <v>614</v>
      </c>
      <c r="CI13" s="1" t="s">
        <v>615</v>
      </c>
      <c r="CL13" s="1" t="s">
        <v>250</v>
      </c>
      <c r="CM13" s="1" t="s">
        <v>462</v>
      </c>
      <c r="CV13" s="1" t="s">
        <v>616</v>
      </c>
    </row>
    <row r="14" spans="1:101" ht="15.75" x14ac:dyDescent="0.25">
      <c r="A14" s="37" t="s">
        <v>473</v>
      </c>
      <c r="B14" s="1" t="s">
        <v>260</v>
      </c>
      <c r="C14" s="1" t="s">
        <v>558</v>
      </c>
      <c r="D14" s="1" t="s">
        <v>347</v>
      </c>
      <c r="E14" s="1" t="s">
        <v>617</v>
      </c>
      <c r="F14" s="1" t="s">
        <v>558</v>
      </c>
      <c r="G14" s="1" t="s">
        <v>225</v>
      </c>
      <c r="H14" s="1" t="s">
        <v>269</v>
      </c>
      <c r="I14" s="1" t="s">
        <v>312</v>
      </c>
      <c r="J14" s="1" t="s">
        <v>269</v>
      </c>
      <c r="P14" s="18" t="s">
        <v>618</v>
      </c>
      <c r="R14" s="1" t="s">
        <v>619</v>
      </c>
      <c r="S14" s="1" t="s">
        <v>620</v>
      </c>
      <c r="T14" s="18" t="s">
        <v>621</v>
      </c>
      <c r="W14" s="1" t="s">
        <v>622</v>
      </c>
      <c r="AD14" s="1" t="s">
        <v>388</v>
      </c>
      <c r="AE14" s="1" t="s">
        <v>250</v>
      </c>
      <c r="AF14" s="1" t="str">
        <f>+VLOOKUP(AE14,BASE2!$X$1:$Y$7,2,FALSE)</f>
        <v>DIRECCIÓN TERRITORIAL CENTRO</v>
      </c>
      <c r="AG14" s="1" t="s">
        <v>623</v>
      </c>
      <c r="AH14" s="1" t="s">
        <v>624</v>
      </c>
      <c r="AI14" s="1">
        <v>1762221</v>
      </c>
      <c r="AJ14" s="1">
        <v>2073200</v>
      </c>
      <c r="AK14" s="1" t="s">
        <v>623</v>
      </c>
      <c r="AL14" s="1" t="s">
        <v>250</v>
      </c>
      <c r="AM14" s="1" t="s">
        <v>158</v>
      </c>
      <c r="AR14" s="1" t="s">
        <v>625</v>
      </c>
      <c r="AV14" s="1" t="s">
        <v>626</v>
      </c>
      <c r="AZ14" s="1" t="s">
        <v>627</v>
      </c>
      <c r="BR14" t="s">
        <v>628</v>
      </c>
      <c r="BW14" s="1" t="s">
        <v>614</v>
      </c>
      <c r="BY14" s="1" t="s">
        <v>629</v>
      </c>
      <c r="CF14" s="1" t="s">
        <v>244</v>
      </c>
      <c r="CG14" s="37" t="s">
        <v>302</v>
      </c>
      <c r="CH14" s="1" t="s">
        <v>488</v>
      </c>
      <c r="CI14" s="1" t="s">
        <v>630</v>
      </c>
      <c r="CL14" s="1" t="s">
        <v>250</v>
      </c>
      <c r="CM14" s="1" t="s">
        <v>158</v>
      </c>
      <c r="CV14" s="1" t="s">
        <v>631</v>
      </c>
    </row>
    <row r="15" spans="1:101" ht="15.75" x14ac:dyDescent="0.25">
      <c r="A15" s="1" t="s">
        <v>500</v>
      </c>
      <c r="B15" s="1" t="s">
        <v>260</v>
      </c>
      <c r="C15" s="1" t="s">
        <v>558</v>
      </c>
      <c r="D15" s="1" t="s">
        <v>347</v>
      </c>
      <c r="E15" s="1" t="s">
        <v>632</v>
      </c>
      <c r="F15" s="1" t="s">
        <v>558</v>
      </c>
      <c r="G15" s="1" t="s">
        <v>225</v>
      </c>
      <c r="H15" s="37" t="s">
        <v>268</v>
      </c>
      <c r="I15" s="1" t="s">
        <v>311</v>
      </c>
      <c r="J15" s="1" t="s">
        <v>633</v>
      </c>
      <c r="P15" s="18" t="s">
        <v>634</v>
      </c>
      <c r="R15" s="1" t="s">
        <v>635</v>
      </c>
      <c r="S15" s="1" t="s">
        <v>636</v>
      </c>
      <c r="W15" s="18" t="s">
        <v>637</v>
      </c>
      <c r="AD15" s="1" t="s">
        <v>426</v>
      </c>
      <c r="AE15" s="1" t="s">
        <v>250</v>
      </c>
      <c r="AF15" s="1" t="str">
        <f>+VLOOKUP(AE15,BASE2!$X$1:$Y$7,2,FALSE)</f>
        <v>DIRECCIÓN TERRITORIAL CENTRO</v>
      </c>
      <c r="AG15" s="1" t="s">
        <v>638</v>
      </c>
      <c r="AH15" s="1" t="s">
        <v>639</v>
      </c>
      <c r="AI15" s="1">
        <v>1762221</v>
      </c>
      <c r="AJ15" s="1">
        <v>2073200</v>
      </c>
      <c r="AK15" s="1" t="s">
        <v>638</v>
      </c>
      <c r="AL15" s="1" t="s">
        <v>250</v>
      </c>
      <c r="AM15" s="1" t="s">
        <v>517</v>
      </c>
      <c r="AR15" s="1" t="s">
        <v>639</v>
      </c>
      <c r="AV15" s="1" t="s">
        <v>640</v>
      </c>
      <c r="AZ15" s="1" t="s">
        <v>641</v>
      </c>
      <c r="BR15" t="s">
        <v>642</v>
      </c>
      <c r="BW15" s="1" t="s">
        <v>643</v>
      </c>
      <c r="BY15" s="1" t="s">
        <v>644</v>
      </c>
      <c r="CF15" s="37" t="s">
        <v>142</v>
      </c>
      <c r="CG15" s="37" t="s">
        <v>143</v>
      </c>
      <c r="CH15" s="1" t="s">
        <v>379</v>
      </c>
      <c r="CI15" s="1" t="s">
        <v>645</v>
      </c>
      <c r="CL15" s="1" t="s">
        <v>250</v>
      </c>
      <c r="CM15" s="1" t="s">
        <v>517</v>
      </c>
      <c r="CV15" s="1" t="s">
        <v>646</v>
      </c>
    </row>
    <row r="16" spans="1:101" x14ac:dyDescent="0.25">
      <c r="A16" s="1" t="s">
        <v>525</v>
      </c>
      <c r="B16" s="1" t="s">
        <v>260</v>
      </c>
      <c r="C16" s="1" t="s">
        <v>558</v>
      </c>
      <c r="D16" s="1" t="s">
        <v>347</v>
      </c>
      <c r="E16" s="1" t="s">
        <v>647</v>
      </c>
      <c r="F16" s="1" t="s">
        <v>558</v>
      </c>
      <c r="G16" s="1" t="s">
        <v>225</v>
      </c>
      <c r="H16" s="37" t="s">
        <v>648</v>
      </c>
      <c r="I16" s="1" t="s">
        <v>316</v>
      </c>
      <c r="J16" s="1" t="s">
        <v>273</v>
      </c>
      <c r="P16" s="18" t="s">
        <v>649</v>
      </c>
      <c r="R16" s="1" t="s">
        <v>650</v>
      </c>
      <c r="S16" s="1" t="s">
        <v>651</v>
      </c>
      <c r="W16" s="1" t="s">
        <v>652</v>
      </c>
      <c r="AD16" s="1" t="s">
        <v>179</v>
      </c>
      <c r="AE16" s="1" t="s">
        <v>252</v>
      </c>
      <c r="AF16" s="1" t="str">
        <f>+VLOOKUP(AE16,BASE2!$X$1:$Y$7,2,FALSE)</f>
        <v>DIRECCIÓN TERRITORIAL CENTRO OCCIDENTE</v>
      </c>
      <c r="AG16" s="1" t="s">
        <v>653</v>
      </c>
      <c r="AH16" s="1" t="s">
        <v>654</v>
      </c>
      <c r="AI16" s="1">
        <v>1503071</v>
      </c>
      <c r="AJ16" s="1">
        <v>1762220</v>
      </c>
      <c r="AK16" s="1" t="s">
        <v>653</v>
      </c>
      <c r="AL16" s="1" t="s">
        <v>250</v>
      </c>
      <c r="AM16" s="1" t="s">
        <v>538</v>
      </c>
      <c r="AR16" s="1" t="s">
        <v>654</v>
      </c>
      <c r="AV16" s="1" t="s">
        <v>655</v>
      </c>
      <c r="AZ16" s="1" t="s">
        <v>656</v>
      </c>
      <c r="BW16" s="1" t="s">
        <v>657</v>
      </c>
      <c r="BY16" s="1" t="s">
        <v>658</v>
      </c>
      <c r="CF16" s="37" t="s">
        <v>659</v>
      </c>
      <c r="CG16" s="37" t="s">
        <v>660</v>
      </c>
      <c r="CH16" s="1" t="s">
        <v>458</v>
      </c>
      <c r="CI16" s="1" t="s">
        <v>661</v>
      </c>
      <c r="CL16" s="1" t="s">
        <v>250</v>
      </c>
      <c r="CM16" s="1" t="s">
        <v>538</v>
      </c>
    </row>
    <row r="17" spans="1:100" ht="15.75" x14ac:dyDescent="0.25">
      <c r="A17" s="1" t="s">
        <v>545</v>
      </c>
      <c r="B17" s="1" t="s">
        <v>260</v>
      </c>
      <c r="C17" s="1" t="s">
        <v>558</v>
      </c>
      <c r="D17" s="1" t="s">
        <v>347</v>
      </c>
      <c r="E17" s="1" t="s">
        <v>662</v>
      </c>
      <c r="F17" s="1" t="s">
        <v>558</v>
      </c>
      <c r="G17" s="1" t="s">
        <v>225</v>
      </c>
      <c r="H17" s="37" t="s">
        <v>663</v>
      </c>
      <c r="I17" s="37" t="s">
        <v>664</v>
      </c>
      <c r="R17" s="1" t="s">
        <v>665</v>
      </c>
      <c r="S17" s="1" t="s">
        <v>666</v>
      </c>
      <c r="AD17" s="1" t="s">
        <v>177</v>
      </c>
      <c r="AE17" s="1" t="s">
        <v>253</v>
      </c>
      <c r="AF17" s="1" t="str">
        <f>+VLOOKUP(AE17,BASE2!$X$1:$Y$7,2,FALSE)</f>
        <v>DIRECCIÓN TERRITORIAL NOROCCIDENTE</v>
      </c>
      <c r="AG17" s="1" t="s">
        <v>667</v>
      </c>
      <c r="AH17" s="1" t="s">
        <v>668</v>
      </c>
      <c r="AI17" s="1">
        <v>1503071</v>
      </c>
      <c r="AJ17" s="1">
        <v>1762220</v>
      </c>
      <c r="AK17" s="1" t="s">
        <v>667</v>
      </c>
      <c r="AL17" s="1" t="s">
        <v>250</v>
      </c>
      <c r="AM17" s="1" t="s">
        <v>159</v>
      </c>
      <c r="AR17" s="1" t="s">
        <v>669</v>
      </c>
      <c r="AV17" s="1" t="s">
        <v>670</v>
      </c>
      <c r="AZ17" s="1" t="s">
        <v>671</v>
      </c>
      <c r="BW17" s="1" t="s">
        <v>672</v>
      </c>
      <c r="BY17" s="11" t="s">
        <v>673</v>
      </c>
      <c r="CH17" s="1" t="s">
        <v>612</v>
      </c>
      <c r="CI17" s="1" t="s">
        <v>674</v>
      </c>
      <c r="CL17" s="1" t="s">
        <v>250</v>
      </c>
      <c r="CM17" s="1" t="s">
        <v>159</v>
      </c>
      <c r="CV17"/>
    </row>
    <row r="18" spans="1:100" ht="15.75" x14ac:dyDescent="0.25">
      <c r="A18" s="1" t="s">
        <v>564</v>
      </c>
      <c r="B18" s="1" t="s">
        <v>260</v>
      </c>
      <c r="C18" s="1" t="s">
        <v>558</v>
      </c>
      <c r="D18" s="1" t="s">
        <v>347</v>
      </c>
      <c r="E18" s="1" t="s">
        <v>675</v>
      </c>
      <c r="F18" s="1" t="s">
        <v>558</v>
      </c>
      <c r="G18" s="1" t="s">
        <v>225</v>
      </c>
      <c r="R18" s="1" t="s">
        <v>676</v>
      </c>
      <c r="S18" s="1" t="s">
        <v>677</v>
      </c>
      <c r="AD18" s="37" t="s">
        <v>462</v>
      </c>
      <c r="AE18" s="1" t="s">
        <v>249</v>
      </c>
      <c r="AF18" s="1" t="str">
        <f>+VLOOKUP(AE18,BASE2!$X$1:$Y$7,2,FALSE)</f>
        <v>DIRECCIÓN TERRITORIAL SUR OCCIDENTE</v>
      </c>
      <c r="AG18" s="1" t="s">
        <v>678</v>
      </c>
      <c r="AH18" s="1" t="s">
        <v>679</v>
      </c>
      <c r="AI18" s="1">
        <v>1295751</v>
      </c>
      <c r="AJ18" s="1">
        <v>1503070</v>
      </c>
      <c r="AK18" s="1" t="s">
        <v>678</v>
      </c>
      <c r="AL18" s="1" t="s">
        <v>250</v>
      </c>
      <c r="AM18" s="1" t="s">
        <v>160</v>
      </c>
      <c r="AR18" s="1" t="s">
        <v>679</v>
      </c>
      <c r="AV18" s="1" t="s">
        <v>680</v>
      </c>
      <c r="AZ18" s="1" t="s">
        <v>681</v>
      </c>
      <c r="BW18" s="1" t="s">
        <v>682</v>
      </c>
      <c r="CH18" s="1" t="s">
        <v>339</v>
      </c>
      <c r="CI18" s="1" t="s">
        <v>683</v>
      </c>
      <c r="CL18" s="1" t="s">
        <v>250</v>
      </c>
      <c r="CM18" s="1" t="s">
        <v>160</v>
      </c>
      <c r="CV18"/>
    </row>
    <row r="19" spans="1:100" ht="15.75" x14ac:dyDescent="0.25">
      <c r="A19" s="1" t="s">
        <v>585</v>
      </c>
      <c r="B19" s="1" t="s">
        <v>260</v>
      </c>
      <c r="C19" s="1" t="s">
        <v>558</v>
      </c>
      <c r="D19" s="1" t="s">
        <v>347</v>
      </c>
      <c r="E19" s="1" t="s">
        <v>684</v>
      </c>
      <c r="F19" s="1" t="s">
        <v>558</v>
      </c>
      <c r="G19" s="1" t="s">
        <v>225</v>
      </c>
      <c r="R19" s="1" t="s">
        <v>685</v>
      </c>
      <c r="S19" s="1" t="s">
        <v>686</v>
      </c>
      <c r="AD19" s="1" t="s">
        <v>153</v>
      </c>
      <c r="AE19" s="1" t="s">
        <v>253</v>
      </c>
      <c r="AF19" s="1" t="str">
        <f>+VLOOKUP(AE19,BASE2!$X$1:$Y$7,2,FALSE)</f>
        <v>DIRECCIÓN TERRITORIAL NOROCCIDENTE</v>
      </c>
      <c r="AG19" s="1" t="s">
        <v>687</v>
      </c>
      <c r="AH19" s="1" t="s">
        <v>688</v>
      </c>
      <c r="AI19" s="1">
        <v>1295751</v>
      </c>
      <c r="AJ19" s="1">
        <v>1503070</v>
      </c>
      <c r="AK19" s="1" t="s">
        <v>687</v>
      </c>
      <c r="AL19" s="1" t="s">
        <v>250</v>
      </c>
      <c r="AM19" s="1" t="s">
        <v>161</v>
      </c>
      <c r="AR19" s="1" t="s">
        <v>688</v>
      </c>
      <c r="AV19" s="1" t="s">
        <v>689</v>
      </c>
      <c r="AZ19" s="1" t="s">
        <v>690</v>
      </c>
      <c r="CH19" s="1" t="s">
        <v>574</v>
      </c>
      <c r="CI19" s="1" t="s">
        <v>691</v>
      </c>
      <c r="CL19" s="1" t="s">
        <v>250</v>
      </c>
      <c r="CM19" s="1" t="s">
        <v>161</v>
      </c>
      <c r="CV19"/>
    </row>
    <row r="20" spans="1:100" ht="15.75" x14ac:dyDescent="0.25">
      <c r="A20" s="1" t="s">
        <v>354</v>
      </c>
      <c r="B20" s="1" t="s">
        <v>307</v>
      </c>
      <c r="C20" s="1" t="s">
        <v>692</v>
      </c>
      <c r="D20" s="37" t="s">
        <v>693</v>
      </c>
      <c r="E20" s="1" t="s">
        <v>694</v>
      </c>
      <c r="F20" s="1" t="s">
        <v>692</v>
      </c>
      <c r="G20" s="1" t="s">
        <v>226</v>
      </c>
      <c r="R20" s="1" t="s">
        <v>695</v>
      </c>
      <c r="S20" s="1" t="s">
        <v>696</v>
      </c>
      <c r="AD20" s="1" t="s">
        <v>158</v>
      </c>
      <c r="AE20" s="1" t="s">
        <v>250</v>
      </c>
      <c r="AF20" s="1" t="str">
        <f>+VLOOKUP(AE20,BASE2!$X$1:$Y$7,2,FALSE)</f>
        <v>DIRECCIÓN TERRITORIAL CENTRO</v>
      </c>
      <c r="AG20" s="1" t="s">
        <v>697</v>
      </c>
      <c r="AH20" s="1" t="s">
        <v>183</v>
      </c>
      <c r="AI20" s="1">
        <v>1295751</v>
      </c>
      <c r="AJ20" s="1">
        <v>1503070</v>
      </c>
      <c r="AK20" s="1" t="s">
        <v>697</v>
      </c>
      <c r="AL20" s="1" t="s">
        <v>251</v>
      </c>
      <c r="AM20" s="1" t="s">
        <v>169</v>
      </c>
      <c r="AR20" s="1" t="s">
        <v>183</v>
      </c>
      <c r="AV20" s="1" t="s">
        <v>698</v>
      </c>
      <c r="AZ20" s="1" t="s">
        <v>699</v>
      </c>
      <c r="CH20" s="1" t="s">
        <v>594</v>
      </c>
      <c r="CI20" s="1" t="s">
        <v>700</v>
      </c>
      <c r="CL20" s="1" t="s">
        <v>251</v>
      </c>
      <c r="CM20" s="1" t="s">
        <v>169</v>
      </c>
      <c r="CV20"/>
    </row>
    <row r="21" spans="1:100" ht="15.75" x14ac:dyDescent="0.25">
      <c r="A21" s="1" t="s">
        <v>397</v>
      </c>
      <c r="B21" s="1" t="s">
        <v>307</v>
      </c>
      <c r="C21" s="1" t="s">
        <v>692</v>
      </c>
      <c r="D21" s="1" t="s">
        <v>389</v>
      </c>
      <c r="E21" s="1" t="s">
        <v>694</v>
      </c>
      <c r="F21" s="1" t="s">
        <v>692</v>
      </c>
      <c r="G21" s="1" t="s">
        <v>226</v>
      </c>
      <c r="R21" s="1" t="s">
        <v>701</v>
      </c>
      <c r="S21" s="1" t="s">
        <v>702</v>
      </c>
      <c r="AD21" s="1" t="s">
        <v>176</v>
      </c>
      <c r="AE21" s="1" t="s">
        <v>249</v>
      </c>
      <c r="AF21" s="1" t="str">
        <f>+VLOOKUP(AE21,BASE2!$X$1:$Y$7,2,FALSE)</f>
        <v>DIRECCIÓN TERRITORIAL SUR OCCIDENTE</v>
      </c>
      <c r="AG21" s="1" t="s">
        <v>703</v>
      </c>
      <c r="AH21" s="1" t="s">
        <v>704</v>
      </c>
      <c r="AI21" s="1">
        <v>1000000</v>
      </c>
      <c r="AJ21" s="1">
        <v>1295750</v>
      </c>
      <c r="AK21" s="1" t="s">
        <v>703</v>
      </c>
      <c r="AL21" s="1" t="s">
        <v>251</v>
      </c>
      <c r="AM21" s="1" t="s">
        <v>180</v>
      </c>
      <c r="AR21" s="1" t="s">
        <v>705</v>
      </c>
      <c r="AV21" s="1" t="s">
        <v>706</v>
      </c>
      <c r="AZ21" s="1" t="s">
        <v>707</v>
      </c>
      <c r="CH21" s="1" t="s">
        <v>535</v>
      </c>
      <c r="CI21" s="1" t="s">
        <v>708</v>
      </c>
      <c r="CL21" s="1" t="s">
        <v>251</v>
      </c>
      <c r="CM21" s="1" t="s">
        <v>180</v>
      </c>
      <c r="CV21"/>
    </row>
    <row r="22" spans="1:100" ht="15.75" x14ac:dyDescent="0.25">
      <c r="A22" s="1" t="s">
        <v>435</v>
      </c>
      <c r="B22" s="1" t="s">
        <v>307</v>
      </c>
      <c r="C22" s="1" t="s">
        <v>692</v>
      </c>
      <c r="D22" s="1" t="s">
        <v>389</v>
      </c>
      <c r="E22" s="1" t="s">
        <v>694</v>
      </c>
      <c r="F22" s="1" t="s">
        <v>692</v>
      </c>
      <c r="G22" s="1" t="s">
        <v>226</v>
      </c>
      <c r="R22" s="1" t="s">
        <v>709</v>
      </c>
      <c r="S22" s="1" t="s">
        <v>710</v>
      </c>
      <c r="AD22" s="1" t="s">
        <v>427</v>
      </c>
      <c r="AE22" s="1" t="s">
        <v>252</v>
      </c>
      <c r="AF22" s="1" t="str">
        <f>+VLOOKUP(AE22,BASE2!$X$1:$Y$7,2,FALSE)</f>
        <v>DIRECCIÓN TERRITORIAL CENTRO OCCIDENTE</v>
      </c>
      <c r="AG22" s="1" t="s">
        <v>711</v>
      </c>
      <c r="AH22" s="1" t="s">
        <v>712</v>
      </c>
      <c r="AI22" s="1">
        <v>1000000</v>
      </c>
      <c r="AJ22" s="1">
        <v>1295750</v>
      </c>
      <c r="AK22" s="1" t="s">
        <v>711</v>
      </c>
      <c r="AL22" s="1" t="s">
        <v>251</v>
      </c>
      <c r="AM22" s="1" t="s">
        <v>167</v>
      </c>
      <c r="AR22" s="1" t="s">
        <v>712</v>
      </c>
      <c r="AV22" s="1" t="s">
        <v>713</v>
      </c>
      <c r="CH22" s="1" t="s">
        <v>514</v>
      </c>
      <c r="CI22" s="1" t="s">
        <v>714</v>
      </c>
      <c r="CL22" s="1" t="s">
        <v>251</v>
      </c>
      <c r="CM22" s="1" t="s">
        <v>167</v>
      </c>
      <c r="CV22"/>
    </row>
    <row r="23" spans="1:100" ht="15.75" x14ac:dyDescent="0.25">
      <c r="A23" s="1" t="s">
        <v>471</v>
      </c>
      <c r="B23" s="1" t="s">
        <v>307</v>
      </c>
      <c r="C23" s="1" t="s">
        <v>692</v>
      </c>
      <c r="D23" s="1" t="s">
        <v>389</v>
      </c>
      <c r="E23" s="1" t="s">
        <v>694</v>
      </c>
      <c r="F23" s="1" t="s">
        <v>692</v>
      </c>
      <c r="G23" s="1" t="s">
        <v>226</v>
      </c>
      <c r="R23" s="1" t="s">
        <v>715</v>
      </c>
      <c r="S23" s="1" t="s">
        <v>716</v>
      </c>
      <c r="AD23" s="1" t="s">
        <v>175</v>
      </c>
      <c r="AE23" s="1" t="s">
        <v>249</v>
      </c>
      <c r="AF23" s="1" t="str">
        <f>+VLOOKUP(AE23,BASE2!$X$1:$Y$7,2,FALSE)</f>
        <v>DIRECCIÓN TERRITORIAL SUR OCCIDENTE</v>
      </c>
      <c r="AG23" s="1" t="s">
        <v>717</v>
      </c>
      <c r="AH23" s="1" t="s">
        <v>718</v>
      </c>
      <c r="AI23" s="1">
        <v>1000000</v>
      </c>
      <c r="AJ23" s="1">
        <v>1295750</v>
      </c>
      <c r="AK23" s="1" t="s">
        <v>717</v>
      </c>
      <c r="AL23" s="1" t="s">
        <v>249</v>
      </c>
      <c r="AM23" s="1" t="s">
        <v>182</v>
      </c>
      <c r="AR23" s="1" t="s">
        <v>718</v>
      </c>
      <c r="AV23" s="1" t="s">
        <v>719</v>
      </c>
      <c r="CH23" s="1" t="s">
        <v>511</v>
      </c>
      <c r="CI23" s="1" t="s">
        <v>720</v>
      </c>
      <c r="CL23" s="1" t="s">
        <v>249</v>
      </c>
      <c r="CM23" s="1" t="s">
        <v>182</v>
      </c>
      <c r="CV23"/>
    </row>
    <row r="24" spans="1:100" ht="15.75" x14ac:dyDescent="0.25">
      <c r="A24" s="1" t="s">
        <v>498</v>
      </c>
      <c r="B24" s="1" t="s">
        <v>307</v>
      </c>
      <c r="C24" s="1" t="s">
        <v>692</v>
      </c>
      <c r="D24" s="1" t="s">
        <v>389</v>
      </c>
      <c r="E24" s="1" t="s">
        <v>721</v>
      </c>
      <c r="F24" s="1" t="s">
        <v>692</v>
      </c>
      <c r="G24" s="1" t="s">
        <v>226</v>
      </c>
      <c r="R24" s="1" t="s">
        <v>722</v>
      </c>
      <c r="S24" s="1" t="s">
        <v>723</v>
      </c>
      <c r="AD24" s="1" t="s">
        <v>517</v>
      </c>
      <c r="AE24" s="1" t="s">
        <v>250</v>
      </c>
      <c r="AF24" s="1" t="str">
        <f>+VLOOKUP(AE24,BASE2!$X$1:$Y$7,2,FALSE)</f>
        <v>DIRECCIÓN TERRITORIAL CENTRO</v>
      </c>
      <c r="AG24" s="1" t="s">
        <v>724</v>
      </c>
      <c r="AH24" s="1" t="s">
        <v>725</v>
      </c>
      <c r="AI24" s="1">
        <v>1000000</v>
      </c>
      <c r="AJ24" s="1">
        <v>1295750</v>
      </c>
      <c r="AK24" s="1" t="s">
        <v>724</v>
      </c>
      <c r="AL24" s="1" t="s">
        <v>249</v>
      </c>
      <c r="AM24" s="1" t="s">
        <v>164</v>
      </c>
      <c r="AR24" s="1" t="s">
        <v>725</v>
      </c>
      <c r="AV24" s="1" t="s">
        <v>726</v>
      </c>
      <c r="CH24" s="1" t="s">
        <v>140</v>
      </c>
      <c r="CI24" s="1" t="s">
        <v>727</v>
      </c>
      <c r="CL24" s="1" t="s">
        <v>249</v>
      </c>
      <c r="CM24" s="1" t="s">
        <v>164</v>
      </c>
      <c r="CV24"/>
    </row>
    <row r="25" spans="1:100" ht="15.75" x14ac:dyDescent="0.25">
      <c r="A25" s="1" t="s">
        <v>524</v>
      </c>
      <c r="B25" s="1" t="s">
        <v>307</v>
      </c>
      <c r="C25" s="1" t="s">
        <v>692</v>
      </c>
      <c r="D25" s="1" t="s">
        <v>389</v>
      </c>
      <c r="E25" s="1" t="s">
        <v>721</v>
      </c>
      <c r="F25" s="1" t="s">
        <v>692</v>
      </c>
      <c r="G25" s="1" t="s">
        <v>226</v>
      </c>
      <c r="R25" s="1" t="s">
        <v>728</v>
      </c>
      <c r="S25" s="1" t="s">
        <v>729</v>
      </c>
      <c r="AD25" s="1" t="s">
        <v>166</v>
      </c>
      <c r="AE25" s="1" t="s">
        <v>253</v>
      </c>
      <c r="AF25" s="1" t="str">
        <f>+VLOOKUP(AE25,BASE2!$X$1:$Y$7,2,FALSE)</f>
        <v>DIRECCIÓN TERRITORIAL NOROCCIDENTE</v>
      </c>
      <c r="AG25" s="1" t="s">
        <v>2</v>
      </c>
      <c r="AH25" s="1" t="s">
        <v>730</v>
      </c>
      <c r="AI25" s="1">
        <v>7500</v>
      </c>
      <c r="AJ25" s="1">
        <v>7500</v>
      </c>
      <c r="AK25" s="1" t="s">
        <v>2</v>
      </c>
      <c r="AL25" s="1" t="s">
        <v>249</v>
      </c>
      <c r="AM25" s="1" t="s">
        <v>176</v>
      </c>
      <c r="AV25" s="1" t="s">
        <v>731</v>
      </c>
      <c r="CH25" s="1" t="s">
        <v>384</v>
      </c>
      <c r="CI25" s="1" t="s">
        <v>732</v>
      </c>
      <c r="CL25" s="1" t="s">
        <v>249</v>
      </c>
      <c r="CM25" s="1" t="s">
        <v>176</v>
      </c>
      <c r="CV25"/>
    </row>
    <row r="26" spans="1:100" ht="15.75" x14ac:dyDescent="0.25">
      <c r="A26" s="1" t="s">
        <v>544</v>
      </c>
      <c r="B26" s="1" t="s">
        <v>307</v>
      </c>
      <c r="C26" s="1" t="s">
        <v>692</v>
      </c>
      <c r="D26" s="1" t="s">
        <v>389</v>
      </c>
      <c r="E26" s="1" t="s">
        <v>721</v>
      </c>
      <c r="F26" s="1" t="s">
        <v>692</v>
      </c>
      <c r="G26" s="1" t="s">
        <v>226</v>
      </c>
      <c r="R26" s="1" t="s">
        <v>733</v>
      </c>
      <c r="S26" s="1" t="s">
        <v>734</v>
      </c>
      <c r="AD26" s="1" t="s">
        <v>173</v>
      </c>
      <c r="AE26" s="1" t="s">
        <v>248</v>
      </c>
      <c r="AF26" s="1" t="str">
        <f>+VLOOKUP(AE26,BASE2!$X$1:$Y$7,2,FALSE)</f>
        <v>DIRECCIÓN TERRITORIAL NORTE</v>
      </c>
      <c r="AG26" s="1" t="s">
        <v>2</v>
      </c>
      <c r="AH26" s="1" t="s">
        <v>735</v>
      </c>
      <c r="AI26" s="1">
        <v>15000</v>
      </c>
      <c r="AJ26" s="1">
        <v>15000</v>
      </c>
      <c r="AK26" s="1" t="s">
        <v>2</v>
      </c>
      <c r="AL26" s="1" t="s">
        <v>249</v>
      </c>
      <c r="AM26" s="1" t="s">
        <v>175</v>
      </c>
      <c r="AV26" s="1" t="s">
        <v>736</v>
      </c>
      <c r="CH26" s="1" t="s">
        <v>454</v>
      </c>
      <c r="CI26" s="1" t="s">
        <v>737</v>
      </c>
      <c r="CL26" s="1" t="s">
        <v>249</v>
      </c>
      <c r="CM26" s="1" t="s">
        <v>175</v>
      </c>
      <c r="CV26"/>
    </row>
    <row r="27" spans="1:100" ht="15.75" x14ac:dyDescent="0.25">
      <c r="A27" s="1" t="s">
        <v>581</v>
      </c>
      <c r="B27" s="1" t="s">
        <v>206</v>
      </c>
      <c r="C27" s="1" t="s">
        <v>738</v>
      </c>
      <c r="D27" s="1" t="s">
        <v>428</v>
      </c>
      <c r="E27" s="1" t="s">
        <v>739</v>
      </c>
      <c r="F27" s="1" t="s">
        <v>738</v>
      </c>
      <c r="G27" s="1" t="s">
        <v>223</v>
      </c>
      <c r="R27" s="1" t="s">
        <v>740</v>
      </c>
      <c r="S27" s="1" t="s">
        <v>741</v>
      </c>
      <c r="AD27" s="1" t="s">
        <v>172</v>
      </c>
      <c r="AE27" s="1" t="s">
        <v>248</v>
      </c>
      <c r="AF27" s="1" t="str">
        <f>+VLOOKUP(AE27,BASE2!$X$1:$Y$7,2,FALSE)</f>
        <v>DIRECCIÓN TERRITORIAL NORTE</v>
      </c>
      <c r="AG27" s="1" t="s">
        <v>2</v>
      </c>
      <c r="AH27" s="1" t="s">
        <v>194</v>
      </c>
      <c r="AI27" s="1">
        <v>150000</v>
      </c>
      <c r="AJ27" s="1">
        <v>300000</v>
      </c>
      <c r="AK27" s="1" t="s">
        <v>2</v>
      </c>
      <c r="AL27" s="1" t="s">
        <v>742</v>
      </c>
      <c r="AM27" s="1" t="s">
        <v>148</v>
      </c>
      <c r="AV27" s="1" t="s">
        <v>743</v>
      </c>
      <c r="CH27" s="1" t="s">
        <v>380</v>
      </c>
      <c r="CI27" s="1" t="s">
        <v>744</v>
      </c>
      <c r="CL27" s="1" t="s">
        <v>742</v>
      </c>
      <c r="CM27" s="1" t="s">
        <v>148</v>
      </c>
      <c r="CV27"/>
    </row>
    <row r="28" spans="1:100" ht="15.75" x14ac:dyDescent="0.25">
      <c r="A28" s="1" t="s">
        <v>605</v>
      </c>
      <c r="B28" s="1" t="s">
        <v>260</v>
      </c>
      <c r="C28" s="1" t="s">
        <v>738</v>
      </c>
      <c r="D28" s="1" t="s">
        <v>428</v>
      </c>
      <c r="E28" s="1" t="s">
        <v>745</v>
      </c>
      <c r="F28" s="1" t="s">
        <v>738</v>
      </c>
      <c r="G28" s="1" t="s">
        <v>223</v>
      </c>
      <c r="R28" s="1" t="s">
        <v>746</v>
      </c>
      <c r="S28" s="1" t="s">
        <v>747</v>
      </c>
      <c r="AD28" s="1" t="s">
        <v>538</v>
      </c>
      <c r="AE28" s="1" t="s">
        <v>250</v>
      </c>
      <c r="AF28" s="1" t="str">
        <f>+VLOOKUP(AE28,BASE2!$X$1:$Y$7,2,FALSE)</f>
        <v>DIRECCIÓN TERRITORIAL CENTRO</v>
      </c>
      <c r="AG28" s="1" t="s">
        <v>2</v>
      </c>
      <c r="AH28" s="1" t="s">
        <v>195</v>
      </c>
      <c r="AI28" s="1" t="s">
        <v>748</v>
      </c>
      <c r="AJ28" s="1" t="s">
        <v>748</v>
      </c>
      <c r="AK28" s="1" t="s">
        <v>2</v>
      </c>
      <c r="AL28" s="1" t="s">
        <v>252</v>
      </c>
      <c r="AM28" s="1" t="s">
        <v>305</v>
      </c>
      <c r="AV28" s="1" t="s">
        <v>749</v>
      </c>
      <c r="CH28" s="1" t="s">
        <v>422</v>
      </c>
      <c r="CI28" s="1" t="s">
        <v>750</v>
      </c>
      <c r="CL28" s="1" t="s">
        <v>252</v>
      </c>
      <c r="CM28" s="1" t="s">
        <v>305</v>
      </c>
      <c r="CV28"/>
    </row>
    <row r="29" spans="1:100" ht="15.75" x14ac:dyDescent="0.25">
      <c r="A29" s="1" t="s">
        <v>349</v>
      </c>
      <c r="B29" s="1" t="s">
        <v>392</v>
      </c>
      <c r="C29" s="1" t="s">
        <v>738</v>
      </c>
      <c r="D29" s="1" t="s">
        <v>428</v>
      </c>
      <c r="E29" s="1" t="s">
        <v>751</v>
      </c>
      <c r="F29" s="1" t="s">
        <v>738</v>
      </c>
      <c r="G29" s="1" t="s">
        <v>223</v>
      </c>
      <c r="R29" s="1" t="s">
        <v>752</v>
      </c>
      <c r="S29" s="1" t="s">
        <v>753</v>
      </c>
      <c r="AD29" s="1" t="s">
        <v>171</v>
      </c>
      <c r="AE29" s="1" t="s">
        <v>248</v>
      </c>
      <c r="AF29" s="1" t="str">
        <f>+VLOOKUP(AE29,BASE2!$X$1:$Y$7,2,FALSE)</f>
        <v>DIRECCIÓN TERRITORIAL NORTE</v>
      </c>
      <c r="AG29" s="1" t="s">
        <v>754</v>
      </c>
      <c r="AH29" s="1" t="s">
        <v>754</v>
      </c>
      <c r="AI29" s="1" t="s">
        <v>748</v>
      </c>
      <c r="AJ29" s="1" t="s">
        <v>748</v>
      </c>
      <c r="AK29" s="1" t="s">
        <v>754</v>
      </c>
      <c r="AL29" s="1" t="s">
        <v>252</v>
      </c>
      <c r="AM29" s="1" t="s">
        <v>162</v>
      </c>
      <c r="AV29" s="1" t="s">
        <v>755</v>
      </c>
      <c r="CH29" s="1" t="s">
        <v>459</v>
      </c>
      <c r="CI29" s="1" t="s">
        <v>756</v>
      </c>
      <c r="CL29" s="1" t="s">
        <v>252</v>
      </c>
      <c r="CM29" s="1" t="s">
        <v>162</v>
      </c>
      <c r="CV29"/>
    </row>
    <row r="30" spans="1:100" ht="15.75" x14ac:dyDescent="0.25">
      <c r="A30" s="1" t="s">
        <v>352</v>
      </c>
      <c r="B30" s="1" t="s">
        <v>264</v>
      </c>
      <c r="C30" s="1" t="s">
        <v>738</v>
      </c>
      <c r="D30" s="1" t="s">
        <v>428</v>
      </c>
      <c r="E30" s="1" t="s">
        <v>757</v>
      </c>
      <c r="F30" s="1" t="s">
        <v>738</v>
      </c>
      <c r="G30" s="1" t="s">
        <v>223</v>
      </c>
      <c r="R30" s="1" t="s">
        <v>758</v>
      </c>
      <c r="S30" s="1" t="s">
        <v>759</v>
      </c>
      <c r="AD30" s="1" t="s">
        <v>170</v>
      </c>
      <c r="AE30" s="1" t="s">
        <v>248</v>
      </c>
      <c r="AF30" s="1" t="str">
        <f>+VLOOKUP(AE30,BASE2!$X$1:$Y$7,2,FALSE)</f>
        <v>DIRECCIÓN TERRITORIAL NORTE</v>
      </c>
      <c r="AG30" s="1" t="s">
        <v>754</v>
      </c>
      <c r="AH30" s="1" t="s">
        <v>760</v>
      </c>
      <c r="AI30" s="1">
        <v>68000</v>
      </c>
      <c r="AJ30" s="1">
        <v>68000</v>
      </c>
      <c r="AK30" s="1" t="s">
        <v>754</v>
      </c>
      <c r="AL30" s="1" t="s">
        <v>252</v>
      </c>
      <c r="AM30" s="1" t="s">
        <v>179</v>
      </c>
      <c r="AV30" s="1" t="s">
        <v>761</v>
      </c>
      <c r="CH30" s="1" t="s">
        <v>536</v>
      </c>
      <c r="CI30" s="1" t="s">
        <v>762</v>
      </c>
      <c r="CL30" s="1" t="s">
        <v>252</v>
      </c>
      <c r="CM30" s="1" t="s">
        <v>179</v>
      </c>
      <c r="CV30"/>
    </row>
    <row r="31" spans="1:100" ht="15.75" x14ac:dyDescent="0.25">
      <c r="A31" s="1" t="s">
        <v>395</v>
      </c>
      <c r="B31" s="1" t="s">
        <v>264</v>
      </c>
      <c r="C31" s="1" t="s">
        <v>738</v>
      </c>
      <c r="D31" s="1" t="s">
        <v>428</v>
      </c>
      <c r="E31" s="1" t="s">
        <v>757</v>
      </c>
      <c r="F31" s="1" t="s">
        <v>738</v>
      </c>
      <c r="G31" s="1" t="s">
        <v>223</v>
      </c>
      <c r="R31" s="1" t="s">
        <v>763</v>
      </c>
      <c r="S31" s="1" t="s">
        <v>764</v>
      </c>
      <c r="AD31" s="1" t="s">
        <v>159</v>
      </c>
      <c r="AE31" s="1" t="s">
        <v>250</v>
      </c>
      <c r="AF31" s="1" t="str">
        <f>+VLOOKUP(AE31,BASE2!$X$1:$Y$7,2,FALSE)</f>
        <v>DIRECCIÓN TERRITORIAL CENTRO</v>
      </c>
      <c r="AG31" s="1" t="s">
        <v>765</v>
      </c>
      <c r="AH31" s="1" t="s">
        <v>766</v>
      </c>
      <c r="AI31" s="1" t="s">
        <v>748</v>
      </c>
      <c r="AJ31" s="1" t="s">
        <v>748</v>
      </c>
      <c r="AK31" s="1" t="s">
        <v>765</v>
      </c>
      <c r="AL31" s="1" t="s">
        <v>252</v>
      </c>
      <c r="AM31" s="1" t="s">
        <v>427</v>
      </c>
      <c r="AV31" s="1" t="s">
        <v>767</v>
      </c>
      <c r="CH31" s="1" t="s">
        <v>383</v>
      </c>
      <c r="CI31" s="1" t="s">
        <v>768</v>
      </c>
      <c r="CL31" s="1" t="s">
        <v>252</v>
      </c>
      <c r="CM31" s="1" t="s">
        <v>427</v>
      </c>
      <c r="CV31"/>
    </row>
    <row r="32" spans="1:100" ht="15.75" x14ac:dyDescent="0.25">
      <c r="A32" s="1" t="s">
        <v>433</v>
      </c>
      <c r="B32" s="1" t="s">
        <v>264</v>
      </c>
      <c r="C32" s="1" t="s">
        <v>738</v>
      </c>
      <c r="D32" s="1" t="s">
        <v>428</v>
      </c>
      <c r="E32" s="1" t="s">
        <v>769</v>
      </c>
      <c r="F32" s="1" t="s">
        <v>738</v>
      </c>
      <c r="G32" s="1" t="s">
        <v>223</v>
      </c>
      <c r="R32" s="1" t="s">
        <v>770</v>
      </c>
      <c r="S32" s="1" t="s">
        <v>771</v>
      </c>
      <c r="AD32" s="1" t="s">
        <v>463</v>
      </c>
      <c r="AE32" s="1" t="s">
        <v>253</v>
      </c>
      <c r="AF32" s="1" t="str">
        <f>+VLOOKUP(AE32,BASE2!$X$1:$Y$7,2,FALSE)</f>
        <v>DIRECCIÓN TERRITORIAL NOROCCIDENTE</v>
      </c>
      <c r="AG32" s="1" t="s">
        <v>765</v>
      </c>
      <c r="AH32" s="1" t="s">
        <v>772</v>
      </c>
      <c r="AI32" s="1" t="s">
        <v>748</v>
      </c>
      <c r="AJ32" s="1" t="s">
        <v>748</v>
      </c>
      <c r="AK32" s="1" t="s">
        <v>765</v>
      </c>
      <c r="AL32" s="1" t="s">
        <v>253</v>
      </c>
      <c r="AM32" s="1" t="s">
        <v>275</v>
      </c>
      <c r="AV32" s="1" t="s">
        <v>773</v>
      </c>
      <c r="CH32" s="1" t="s">
        <v>490</v>
      </c>
      <c r="CI32" s="1" t="s">
        <v>774</v>
      </c>
      <c r="CL32" s="1" t="s">
        <v>253</v>
      </c>
      <c r="CM32" s="1" t="s">
        <v>275</v>
      </c>
      <c r="CV32"/>
    </row>
    <row r="33" spans="1:100" ht="15.75" x14ac:dyDescent="0.25">
      <c r="A33" s="1" t="s">
        <v>469</v>
      </c>
      <c r="B33" s="1" t="s">
        <v>264</v>
      </c>
      <c r="C33" s="1" t="s">
        <v>738</v>
      </c>
      <c r="D33" s="1" t="s">
        <v>428</v>
      </c>
      <c r="E33" s="1" t="s">
        <v>775</v>
      </c>
      <c r="F33" s="1" t="s">
        <v>738</v>
      </c>
      <c r="G33" s="1" t="s">
        <v>223</v>
      </c>
      <c r="R33" s="1" t="s">
        <v>776</v>
      </c>
      <c r="S33" s="1" t="s">
        <v>777</v>
      </c>
      <c r="AD33" s="1" t="s">
        <v>151</v>
      </c>
      <c r="AE33" s="1" t="s">
        <v>248</v>
      </c>
      <c r="AF33" s="1" t="str">
        <f>+VLOOKUP(AE33,BASE2!$X$1:$Y$7,2,FALSE)</f>
        <v>DIRECCIÓN TERRITORIAL NORTE</v>
      </c>
      <c r="AG33" s="1" t="s">
        <v>765</v>
      </c>
      <c r="AH33" s="1" t="s">
        <v>778</v>
      </c>
      <c r="AI33" s="1" t="s">
        <v>748</v>
      </c>
      <c r="AJ33" s="1" t="s">
        <v>748</v>
      </c>
      <c r="AK33" s="1" t="s">
        <v>765</v>
      </c>
      <c r="AL33" s="1" t="s">
        <v>253</v>
      </c>
      <c r="AM33" s="1" t="s">
        <v>177</v>
      </c>
      <c r="AV33" s="1" t="s">
        <v>779</v>
      </c>
      <c r="CH33" s="35" t="s">
        <v>334</v>
      </c>
      <c r="CI33" s="35" t="s">
        <v>780</v>
      </c>
      <c r="CL33" s="1" t="s">
        <v>253</v>
      </c>
      <c r="CM33" s="1" t="s">
        <v>177</v>
      </c>
      <c r="CV33"/>
    </row>
    <row r="34" spans="1:100" ht="15.75" x14ac:dyDescent="0.25">
      <c r="A34" s="1" t="s">
        <v>496</v>
      </c>
      <c r="B34" s="1" t="s">
        <v>264</v>
      </c>
      <c r="C34" s="1" t="s">
        <v>738</v>
      </c>
      <c r="D34" s="1" t="s">
        <v>428</v>
      </c>
      <c r="E34" s="1" t="s">
        <v>775</v>
      </c>
      <c r="F34" s="1" t="s">
        <v>738</v>
      </c>
      <c r="G34" s="1" t="s">
        <v>223</v>
      </c>
      <c r="R34" s="1" t="s">
        <v>781</v>
      </c>
      <c r="S34" s="1" t="s">
        <v>782</v>
      </c>
      <c r="AD34" s="1" t="s">
        <v>160</v>
      </c>
      <c r="AE34" s="1" t="s">
        <v>250</v>
      </c>
      <c r="AF34" s="1" t="str">
        <f>+VLOOKUP(AE34,BASE2!$X$1:$Y$7,2,FALSE)</f>
        <v>DIRECCIÓN TERRITORIAL CENTRO</v>
      </c>
      <c r="AG34" s="1" t="s">
        <v>783</v>
      </c>
      <c r="AH34" s="1" t="s">
        <v>784</v>
      </c>
      <c r="AI34" s="1" t="s">
        <v>748</v>
      </c>
      <c r="AJ34" s="1" t="s">
        <v>748</v>
      </c>
      <c r="AK34" s="1" t="s">
        <v>783</v>
      </c>
      <c r="AL34" s="1" t="s">
        <v>253</v>
      </c>
      <c r="AM34" s="1" t="s">
        <v>153</v>
      </c>
      <c r="AV34" s="1" t="s">
        <v>785</v>
      </c>
      <c r="CH34" s="1" t="s">
        <v>419</v>
      </c>
      <c r="CI34" s="1" t="s">
        <v>786</v>
      </c>
      <c r="CL34" s="1" t="s">
        <v>253</v>
      </c>
      <c r="CM34" s="1" t="s">
        <v>153</v>
      </c>
      <c r="CV34"/>
    </row>
    <row r="35" spans="1:100" ht="15.75" x14ac:dyDescent="0.25">
      <c r="A35" s="1" t="s">
        <v>522</v>
      </c>
      <c r="B35" s="1" t="s">
        <v>264</v>
      </c>
      <c r="C35" s="1" t="s">
        <v>738</v>
      </c>
      <c r="D35" s="1" t="s">
        <v>428</v>
      </c>
      <c r="E35" s="1" t="s">
        <v>787</v>
      </c>
      <c r="F35" s="1" t="s">
        <v>738</v>
      </c>
      <c r="G35" s="1" t="s">
        <v>223</v>
      </c>
      <c r="R35" s="1" t="s">
        <v>788</v>
      </c>
      <c r="S35" s="1" t="s">
        <v>789</v>
      </c>
      <c r="AD35" s="1" t="s">
        <v>161</v>
      </c>
      <c r="AE35" s="1" t="s">
        <v>250</v>
      </c>
      <c r="AF35" s="1" t="str">
        <f>+VLOOKUP(AE35,BASE2!$X$1:$Y$7,2,FALSE)</f>
        <v>DIRECCIÓN TERRITORIAL CENTRO</v>
      </c>
      <c r="AG35" s="1" t="s">
        <v>790</v>
      </c>
      <c r="AH35" s="1" t="s">
        <v>791</v>
      </c>
      <c r="AI35" s="1" t="s">
        <v>748</v>
      </c>
      <c r="AJ35" s="1" t="s">
        <v>748</v>
      </c>
      <c r="AK35" s="1" t="s">
        <v>790</v>
      </c>
      <c r="AL35" s="1" t="s">
        <v>253</v>
      </c>
      <c r="AM35" s="1" t="s">
        <v>166</v>
      </c>
      <c r="AV35" s="1" t="s">
        <v>792</v>
      </c>
      <c r="CH35" s="35" t="s">
        <v>377</v>
      </c>
      <c r="CI35" s="35" t="s">
        <v>793</v>
      </c>
      <c r="CL35" s="1" t="s">
        <v>253</v>
      </c>
      <c r="CM35" s="1" t="s">
        <v>166</v>
      </c>
      <c r="CV35"/>
    </row>
    <row r="36" spans="1:100" ht="15.75" x14ac:dyDescent="0.25">
      <c r="A36" s="1" t="s">
        <v>542</v>
      </c>
      <c r="B36" s="1" t="s">
        <v>264</v>
      </c>
      <c r="C36" s="1" t="s">
        <v>738</v>
      </c>
      <c r="D36" s="1" t="s">
        <v>428</v>
      </c>
      <c r="E36" s="1" t="s">
        <v>787</v>
      </c>
      <c r="F36" s="1" t="s">
        <v>738</v>
      </c>
      <c r="G36" s="1" t="s">
        <v>223</v>
      </c>
      <c r="R36" s="1" t="s">
        <v>794</v>
      </c>
      <c r="S36" s="1" t="s">
        <v>795</v>
      </c>
      <c r="AG36" s="1" t="s">
        <v>790</v>
      </c>
      <c r="AH36" s="1" t="s">
        <v>796</v>
      </c>
      <c r="AI36" s="1" t="s">
        <v>748</v>
      </c>
      <c r="AJ36" s="1" t="s">
        <v>748</v>
      </c>
      <c r="AK36" s="1" t="s">
        <v>790</v>
      </c>
      <c r="AL36" s="1" t="s">
        <v>253</v>
      </c>
      <c r="AM36" s="1" t="s">
        <v>463</v>
      </c>
      <c r="AV36" s="1" t="s">
        <v>797</v>
      </c>
      <c r="CH36" s="1" t="s">
        <v>456</v>
      </c>
      <c r="CI36" s="1" t="s">
        <v>798</v>
      </c>
      <c r="CL36" s="1" t="s">
        <v>253</v>
      </c>
      <c r="CM36" s="1" t="s">
        <v>463</v>
      </c>
      <c r="CV36"/>
    </row>
    <row r="37" spans="1:100" ht="15.75" x14ac:dyDescent="0.25">
      <c r="A37" s="1" t="s">
        <v>561</v>
      </c>
      <c r="B37" s="1" t="s">
        <v>264</v>
      </c>
      <c r="C37" s="1" t="s">
        <v>738</v>
      </c>
      <c r="D37" s="1" t="s">
        <v>428</v>
      </c>
      <c r="E37" s="1" t="s">
        <v>799</v>
      </c>
      <c r="F37" s="1" t="s">
        <v>738</v>
      </c>
      <c r="G37" s="1" t="s">
        <v>223</v>
      </c>
      <c r="R37" s="1" t="s">
        <v>800</v>
      </c>
      <c r="S37" s="1" t="s">
        <v>801</v>
      </c>
      <c r="AG37" s="1" t="s">
        <v>790</v>
      </c>
      <c r="AH37" s="1" t="s">
        <v>802</v>
      </c>
      <c r="AI37" s="1" t="s">
        <v>748</v>
      </c>
      <c r="AJ37" s="1" t="s">
        <v>748</v>
      </c>
      <c r="AK37" s="1" t="s">
        <v>790</v>
      </c>
      <c r="AV37" s="1" t="s">
        <v>803</v>
      </c>
      <c r="CH37" s="1" t="s">
        <v>381</v>
      </c>
      <c r="CI37" s="1" t="s">
        <v>804</v>
      </c>
      <c r="CV37"/>
    </row>
    <row r="38" spans="1:100" ht="15.75" x14ac:dyDescent="0.25">
      <c r="A38" s="1" t="s">
        <v>582</v>
      </c>
      <c r="B38" s="1" t="s">
        <v>264</v>
      </c>
      <c r="C38" s="1" t="s">
        <v>738</v>
      </c>
      <c r="D38" s="1" t="s">
        <v>428</v>
      </c>
      <c r="E38" s="1" t="s">
        <v>799</v>
      </c>
      <c r="F38" s="1" t="s">
        <v>738</v>
      </c>
      <c r="G38" s="1" t="s">
        <v>223</v>
      </c>
      <c r="R38" s="1" t="s">
        <v>805</v>
      </c>
      <c r="S38" s="1" t="s">
        <v>806</v>
      </c>
      <c r="AG38" s="1" t="s">
        <v>790</v>
      </c>
      <c r="AH38" s="1" t="s">
        <v>807</v>
      </c>
      <c r="AI38" s="1" t="s">
        <v>748</v>
      </c>
      <c r="AJ38" s="1" t="s">
        <v>748</v>
      </c>
      <c r="AK38" s="1" t="s">
        <v>790</v>
      </c>
      <c r="AV38" s="1" t="s">
        <v>808</v>
      </c>
      <c r="CH38" s="1" t="s">
        <v>643</v>
      </c>
      <c r="CI38" s="1" t="s">
        <v>809</v>
      </c>
      <c r="CV38"/>
    </row>
    <row r="39" spans="1:100" ht="15.75" x14ac:dyDescent="0.25">
      <c r="A39" s="1" t="s">
        <v>602</v>
      </c>
      <c r="B39" s="1" t="s">
        <v>264</v>
      </c>
      <c r="C39" s="1" t="s">
        <v>738</v>
      </c>
      <c r="D39" s="1" t="s">
        <v>428</v>
      </c>
      <c r="E39" s="1" t="s">
        <v>799</v>
      </c>
      <c r="F39" s="1" t="s">
        <v>738</v>
      </c>
      <c r="G39" s="1" t="s">
        <v>223</v>
      </c>
      <c r="R39" s="1" t="s">
        <v>810</v>
      </c>
      <c r="S39" s="1" t="s">
        <v>811</v>
      </c>
      <c r="AG39" s="1" t="s">
        <v>790</v>
      </c>
      <c r="AH39" s="1" t="s">
        <v>812</v>
      </c>
      <c r="AI39" s="1" t="s">
        <v>748</v>
      </c>
      <c r="AJ39" s="1" t="s">
        <v>748</v>
      </c>
      <c r="AK39" s="1" t="s">
        <v>790</v>
      </c>
      <c r="AV39" s="1" t="s">
        <v>813</v>
      </c>
      <c r="CH39" s="1" t="s">
        <v>553</v>
      </c>
      <c r="CI39" s="1" t="s">
        <v>814</v>
      </c>
      <c r="CV39"/>
    </row>
    <row r="40" spans="1:100" ht="15.75" x14ac:dyDescent="0.25">
      <c r="A40" s="1" t="s">
        <v>619</v>
      </c>
      <c r="B40" s="1" t="s">
        <v>264</v>
      </c>
      <c r="C40" s="1" t="s">
        <v>738</v>
      </c>
      <c r="D40" s="1" t="s">
        <v>428</v>
      </c>
      <c r="E40" s="1" t="s">
        <v>799</v>
      </c>
      <c r="F40" s="1" t="s">
        <v>738</v>
      </c>
      <c r="G40" s="1" t="s">
        <v>223</v>
      </c>
      <c r="R40" s="1" t="s">
        <v>815</v>
      </c>
      <c r="S40" s="1" t="s">
        <v>816</v>
      </c>
      <c r="AG40" s="1" t="s">
        <v>817</v>
      </c>
      <c r="AH40" s="1" t="s">
        <v>818</v>
      </c>
      <c r="AI40" s="1" t="s">
        <v>748</v>
      </c>
      <c r="AJ40" s="1" t="s">
        <v>748</v>
      </c>
      <c r="AK40" s="1" t="s">
        <v>817</v>
      </c>
      <c r="AV40" s="1" t="s">
        <v>819</v>
      </c>
      <c r="CH40" s="1" t="s">
        <v>657</v>
      </c>
      <c r="CI40" s="1" t="s">
        <v>820</v>
      </c>
      <c r="CV40"/>
    </row>
    <row r="41" spans="1:100" ht="15.75" x14ac:dyDescent="0.25">
      <c r="A41" s="1" t="s">
        <v>635</v>
      </c>
      <c r="B41" s="1" t="s">
        <v>264</v>
      </c>
      <c r="C41" s="1" t="s">
        <v>738</v>
      </c>
      <c r="D41" s="1" t="s">
        <v>428</v>
      </c>
      <c r="E41" s="1" t="s">
        <v>799</v>
      </c>
      <c r="F41" s="1" t="s">
        <v>738</v>
      </c>
      <c r="G41" s="1" t="s">
        <v>223</v>
      </c>
      <c r="R41" s="1" t="s">
        <v>821</v>
      </c>
      <c r="S41" s="1" t="s">
        <v>822</v>
      </c>
      <c r="AG41" s="1" t="s">
        <v>817</v>
      </c>
      <c r="AH41" s="1" t="s">
        <v>823</v>
      </c>
      <c r="AI41" s="1" t="s">
        <v>748</v>
      </c>
      <c r="AJ41" s="1" t="s">
        <v>748</v>
      </c>
      <c r="AK41" s="1" t="s">
        <v>817</v>
      </c>
      <c r="AV41" s="1" t="s">
        <v>824</v>
      </c>
      <c r="CH41" s="1" t="s">
        <v>682</v>
      </c>
      <c r="CI41" s="1" t="s">
        <v>825</v>
      </c>
      <c r="CV41"/>
    </row>
    <row r="42" spans="1:100" ht="15.75" x14ac:dyDescent="0.25">
      <c r="A42" s="1" t="s">
        <v>650</v>
      </c>
      <c r="B42" s="1" t="s">
        <v>264</v>
      </c>
      <c r="C42" s="1" t="s">
        <v>738</v>
      </c>
      <c r="D42" s="1" t="s">
        <v>428</v>
      </c>
      <c r="E42" s="1" t="s">
        <v>799</v>
      </c>
      <c r="F42" s="1" t="s">
        <v>738</v>
      </c>
      <c r="G42" s="1" t="s">
        <v>223</v>
      </c>
      <c r="R42" s="1" t="s">
        <v>826</v>
      </c>
      <c r="S42" s="1" t="s">
        <v>827</v>
      </c>
      <c r="AG42" s="1" t="s">
        <v>828</v>
      </c>
      <c r="AH42" s="1" t="s">
        <v>829</v>
      </c>
      <c r="AI42" s="1" t="s">
        <v>748</v>
      </c>
      <c r="AJ42" s="1" t="s">
        <v>748</v>
      </c>
      <c r="AK42" s="1" t="s">
        <v>828</v>
      </c>
      <c r="AV42" s="1" t="s">
        <v>830</v>
      </c>
      <c r="CH42" s="1" t="s">
        <v>672</v>
      </c>
      <c r="CI42" s="1" t="s">
        <v>831</v>
      </c>
      <c r="CV42"/>
    </row>
    <row r="43" spans="1:100" ht="15.75" x14ac:dyDescent="0.25">
      <c r="A43" s="1" t="s">
        <v>665</v>
      </c>
      <c r="B43" s="1" t="s">
        <v>264</v>
      </c>
      <c r="C43" s="1" t="s">
        <v>738</v>
      </c>
      <c r="D43" s="1" t="s">
        <v>428</v>
      </c>
      <c r="E43" s="1" t="s">
        <v>832</v>
      </c>
      <c r="F43" s="1" t="s">
        <v>738</v>
      </c>
      <c r="G43" s="1" t="s">
        <v>223</v>
      </c>
      <c r="Q43" s="19"/>
      <c r="R43" s="1" t="s">
        <v>833</v>
      </c>
      <c r="S43" s="1" t="s">
        <v>834</v>
      </c>
      <c r="AG43" s="1" t="s">
        <v>828</v>
      </c>
      <c r="AH43" s="1" t="s">
        <v>835</v>
      </c>
      <c r="AI43" s="1" t="s">
        <v>748</v>
      </c>
      <c r="AJ43" s="1" t="s">
        <v>748</v>
      </c>
      <c r="AK43" s="1" t="s">
        <v>828</v>
      </c>
      <c r="AV43" s="1" t="s">
        <v>836</v>
      </c>
      <c r="CH43" s="1" t="s">
        <v>489</v>
      </c>
      <c r="CI43" s="1" t="s">
        <v>837</v>
      </c>
      <c r="CV43"/>
    </row>
    <row r="44" spans="1:100" ht="15.75" x14ac:dyDescent="0.25">
      <c r="A44" s="1" t="s">
        <v>676</v>
      </c>
      <c r="B44" s="1" t="s">
        <v>264</v>
      </c>
      <c r="C44" s="1" t="s">
        <v>738</v>
      </c>
      <c r="D44" s="1" t="s">
        <v>428</v>
      </c>
      <c r="E44" s="1" t="s">
        <v>832</v>
      </c>
      <c r="F44" s="1" t="s">
        <v>738</v>
      </c>
      <c r="G44" s="1" t="s">
        <v>223</v>
      </c>
      <c r="Q44" s="19"/>
      <c r="R44" s="1" t="s">
        <v>838</v>
      </c>
      <c r="S44" s="1" t="s">
        <v>839</v>
      </c>
      <c r="AG44" s="1" t="s">
        <v>840</v>
      </c>
      <c r="AH44" s="1" t="s">
        <v>840</v>
      </c>
      <c r="AI44" s="1" t="s">
        <v>748</v>
      </c>
      <c r="AJ44" s="1" t="s">
        <v>748</v>
      </c>
      <c r="AK44" s="1" t="s">
        <v>840</v>
      </c>
      <c r="AV44" s="1" t="s">
        <v>841</v>
      </c>
      <c r="CH44" s="1" t="s">
        <v>516</v>
      </c>
      <c r="CI44" s="1" t="s">
        <v>842</v>
      </c>
      <c r="CV44"/>
    </row>
    <row r="45" spans="1:100" ht="15.75" x14ac:dyDescent="0.25">
      <c r="A45" s="1" t="s">
        <v>685</v>
      </c>
      <c r="B45" s="1" t="s">
        <v>264</v>
      </c>
      <c r="C45" s="1" t="s">
        <v>738</v>
      </c>
      <c r="D45" s="1" t="s">
        <v>428</v>
      </c>
      <c r="E45" s="1" t="s">
        <v>832</v>
      </c>
      <c r="F45" s="1" t="s">
        <v>738</v>
      </c>
      <c r="G45" s="1" t="s">
        <v>223</v>
      </c>
      <c r="R45" s="1" t="s">
        <v>843</v>
      </c>
      <c r="S45" s="1" t="s">
        <v>844</v>
      </c>
      <c r="AG45" s="1" t="s">
        <v>845</v>
      </c>
      <c r="AH45" s="1" t="s">
        <v>845</v>
      </c>
      <c r="AI45" s="1" t="s">
        <v>748</v>
      </c>
      <c r="AJ45" s="1" t="s">
        <v>748</v>
      </c>
      <c r="AK45" s="1" t="s">
        <v>845</v>
      </c>
      <c r="AV45" s="1" t="s">
        <v>846</v>
      </c>
      <c r="CH45" s="1" t="s">
        <v>596</v>
      </c>
      <c r="CI45" s="1" t="s">
        <v>847</v>
      </c>
      <c r="CV45"/>
    </row>
    <row r="46" spans="1:100" ht="15.75" x14ac:dyDescent="0.25">
      <c r="A46" s="1" t="s">
        <v>695</v>
      </c>
      <c r="B46" s="1" t="s">
        <v>264</v>
      </c>
      <c r="C46" s="1" t="s">
        <v>738</v>
      </c>
      <c r="D46" s="1" t="s">
        <v>428</v>
      </c>
      <c r="E46" s="1" t="s">
        <v>848</v>
      </c>
      <c r="F46" s="1" t="s">
        <v>738</v>
      </c>
      <c r="G46" s="1" t="s">
        <v>223</v>
      </c>
      <c r="R46" s="1" t="s">
        <v>849</v>
      </c>
      <c r="S46" s="1" t="s">
        <v>850</v>
      </c>
      <c r="AV46" s="1" t="s">
        <v>851</v>
      </c>
      <c r="CH46" s="1" t="s">
        <v>457</v>
      </c>
      <c r="CI46" s="1" t="s">
        <v>852</v>
      </c>
      <c r="CV46"/>
    </row>
    <row r="47" spans="1:100" ht="15.75" x14ac:dyDescent="0.25">
      <c r="A47" s="1" t="s">
        <v>701</v>
      </c>
      <c r="B47" s="1" t="s">
        <v>264</v>
      </c>
      <c r="C47" s="1" t="s">
        <v>738</v>
      </c>
      <c r="D47" s="1" t="s">
        <v>428</v>
      </c>
      <c r="E47" s="1" t="s">
        <v>848</v>
      </c>
      <c r="F47" s="1" t="s">
        <v>738</v>
      </c>
      <c r="G47" s="1" t="s">
        <v>223</v>
      </c>
      <c r="R47" s="18" t="s">
        <v>853</v>
      </c>
      <c r="S47" s="1" t="s">
        <v>854</v>
      </c>
      <c r="AV47" s="1" t="s">
        <v>855</v>
      </c>
      <c r="CH47" s="35" t="s">
        <v>418</v>
      </c>
      <c r="CI47" s="35" t="s">
        <v>856</v>
      </c>
      <c r="CV47"/>
    </row>
    <row r="48" spans="1:100" ht="15.75" x14ac:dyDescent="0.25">
      <c r="A48" s="1" t="s">
        <v>709</v>
      </c>
      <c r="B48" s="1" t="s">
        <v>264</v>
      </c>
      <c r="C48" s="1" t="s">
        <v>738</v>
      </c>
      <c r="D48" s="1" t="s">
        <v>428</v>
      </c>
      <c r="E48" s="1" t="s">
        <v>848</v>
      </c>
      <c r="F48" s="1" t="s">
        <v>738</v>
      </c>
      <c r="G48" s="1" t="s">
        <v>223</v>
      </c>
      <c r="R48" s="18" t="s">
        <v>857</v>
      </c>
      <c r="S48" s="1" t="s">
        <v>858</v>
      </c>
      <c r="AV48" s="1" t="s">
        <v>855</v>
      </c>
      <c r="CH48" s="1" t="s">
        <v>485</v>
      </c>
      <c r="CI48" s="1" t="s">
        <v>859</v>
      </c>
      <c r="CV48"/>
    </row>
    <row r="49" spans="1:100" ht="15.75" x14ac:dyDescent="0.25">
      <c r="A49" s="1" t="s">
        <v>715</v>
      </c>
      <c r="B49" s="1" t="s">
        <v>264</v>
      </c>
      <c r="C49" s="1" t="s">
        <v>738</v>
      </c>
      <c r="D49" s="1" t="s">
        <v>428</v>
      </c>
      <c r="E49" s="1" t="s">
        <v>848</v>
      </c>
      <c r="F49" s="1" t="s">
        <v>738</v>
      </c>
      <c r="G49" s="1" t="s">
        <v>223</v>
      </c>
      <c r="R49" s="18" t="s">
        <v>860</v>
      </c>
      <c r="S49" s="1" t="s">
        <v>861</v>
      </c>
      <c r="AV49" s="1" t="s">
        <v>862</v>
      </c>
      <c r="CH49" s="1" t="s">
        <v>382</v>
      </c>
      <c r="CI49" s="1" t="s">
        <v>863</v>
      </c>
      <c r="CV49"/>
    </row>
    <row r="50" spans="1:100" ht="15.75" x14ac:dyDescent="0.25">
      <c r="A50" s="1" t="s">
        <v>722</v>
      </c>
      <c r="B50" s="1" t="s">
        <v>264</v>
      </c>
      <c r="C50" s="1" t="s">
        <v>738</v>
      </c>
      <c r="D50" s="1" t="s">
        <v>428</v>
      </c>
      <c r="E50" s="1" t="s">
        <v>848</v>
      </c>
      <c r="F50" s="1" t="s">
        <v>738</v>
      </c>
      <c r="G50" s="1" t="s">
        <v>223</v>
      </c>
      <c r="R50" s="18" t="s">
        <v>864</v>
      </c>
      <c r="S50" s="1" t="s">
        <v>865</v>
      </c>
      <c r="AV50" s="1" t="s">
        <v>862</v>
      </c>
      <c r="CH50" s="1" t="s">
        <v>554</v>
      </c>
      <c r="CI50" s="1" t="s">
        <v>866</v>
      </c>
      <c r="CV50"/>
    </row>
    <row r="51" spans="1:100" ht="15.75" x14ac:dyDescent="0.25">
      <c r="A51" s="1" t="s">
        <v>728</v>
      </c>
      <c r="B51" s="1" t="s">
        <v>264</v>
      </c>
      <c r="C51" s="1" t="s">
        <v>738</v>
      </c>
      <c r="D51" s="1" t="s">
        <v>428</v>
      </c>
      <c r="E51" s="1" t="s">
        <v>848</v>
      </c>
      <c r="F51" s="1" t="s">
        <v>738</v>
      </c>
      <c r="G51" s="1" t="s">
        <v>223</v>
      </c>
      <c r="R51" s="18" t="s">
        <v>867</v>
      </c>
      <c r="S51" s="1" t="s">
        <v>868</v>
      </c>
      <c r="AV51" s="1" t="s">
        <v>869</v>
      </c>
      <c r="CH51" s="35" t="s">
        <v>455</v>
      </c>
      <c r="CI51" s="35" t="s">
        <v>870</v>
      </c>
      <c r="CV51"/>
    </row>
    <row r="52" spans="1:100" ht="15.75" x14ac:dyDescent="0.25">
      <c r="A52" s="1" t="s">
        <v>733</v>
      </c>
      <c r="B52" s="1" t="s">
        <v>264</v>
      </c>
      <c r="C52" s="1" t="s">
        <v>738</v>
      </c>
      <c r="D52" s="1" t="s">
        <v>428</v>
      </c>
      <c r="E52" s="1" t="s">
        <v>848</v>
      </c>
      <c r="F52" s="1" t="s">
        <v>738</v>
      </c>
      <c r="G52" s="1" t="s">
        <v>223</v>
      </c>
      <c r="S52" s="1" t="s">
        <v>871</v>
      </c>
      <c r="AV52" s="1" t="s">
        <v>869</v>
      </c>
      <c r="CH52" s="35" t="s">
        <v>486</v>
      </c>
      <c r="CI52" s="35" t="s">
        <v>872</v>
      </c>
      <c r="CV52"/>
    </row>
    <row r="53" spans="1:100" ht="15.75" x14ac:dyDescent="0.25">
      <c r="A53" s="1" t="s">
        <v>740</v>
      </c>
      <c r="B53" s="1" t="s">
        <v>264</v>
      </c>
      <c r="C53" s="1" t="s">
        <v>738</v>
      </c>
      <c r="D53" s="1" t="s">
        <v>428</v>
      </c>
      <c r="E53" s="1" t="s">
        <v>873</v>
      </c>
      <c r="F53" s="1" t="s">
        <v>738</v>
      </c>
      <c r="G53" s="1" t="s">
        <v>223</v>
      </c>
      <c r="S53" s="1" t="s">
        <v>874</v>
      </c>
      <c r="AV53" s="1" t="s">
        <v>875</v>
      </c>
      <c r="CH53" s="1" t="s">
        <v>512</v>
      </c>
      <c r="CI53" s="1" t="s">
        <v>876</v>
      </c>
      <c r="CV53"/>
    </row>
    <row r="54" spans="1:100" ht="15.75" x14ac:dyDescent="0.25">
      <c r="A54" s="1" t="s">
        <v>746</v>
      </c>
      <c r="B54" s="1" t="s">
        <v>264</v>
      </c>
      <c r="C54" s="1" t="s">
        <v>738</v>
      </c>
      <c r="D54" s="1" t="s">
        <v>428</v>
      </c>
      <c r="E54" s="1" t="s">
        <v>873</v>
      </c>
      <c r="F54" s="1" t="s">
        <v>738</v>
      </c>
      <c r="G54" s="1" t="s">
        <v>223</v>
      </c>
      <c r="S54" s="18" t="s">
        <v>877</v>
      </c>
      <c r="AV54" s="1" t="s">
        <v>875</v>
      </c>
      <c r="CH54" s="1" t="s">
        <v>341</v>
      </c>
      <c r="CI54" s="1" t="s">
        <v>878</v>
      </c>
      <c r="CV54"/>
    </row>
    <row r="55" spans="1:100" ht="15.75" x14ac:dyDescent="0.25">
      <c r="A55" s="1" t="s">
        <v>752</v>
      </c>
      <c r="B55" s="1" t="s">
        <v>264</v>
      </c>
      <c r="C55" s="1" t="s">
        <v>738</v>
      </c>
      <c r="D55" s="1" t="s">
        <v>428</v>
      </c>
      <c r="E55" s="1" t="s">
        <v>879</v>
      </c>
      <c r="F55" s="1" t="s">
        <v>738</v>
      </c>
      <c r="G55" s="1" t="s">
        <v>223</v>
      </c>
      <c r="S55" s="18" t="s">
        <v>880</v>
      </c>
      <c r="AV55" s="1" t="s">
        <v>881</v>
      </c>
      <c r="CH55" s="1" t="s">
        <v>575</v>
      </c>
      <c r="CI55" s="1" t="s">
        <v>882</v>
      </c>
      <c r="CV55"/>
    </row>
    <row r="56" spans="1:100" ht="15.75" x14ac:dyDescent="0.25">
      <c r="A56" s="1" t="s">
        <v>758</v>
      </c>
      <c r="B56" s="1" t="s">
        <v>264</v>
      </c>
      <c r="C56" s="1" t="s">
        <v>883</v>
      </c>
      <c r="D56" s="1" t="s">
        <v>464</v>
      </c>
      <c r="E56" s="1" t="s">
        <v>884</v>
      </c>
      <c r="F56" s="1" t="s">
        <v>883</v>
      </c>
      <c r="G56" s="1" t="s">
        <v>223</v>
      </c>
      <c r="S56" s="18" t="s">
        <v>885</v>
      </c>
      <c r="AV56" s="1" t="s">
        <v>886</v>
      </c>
      <c r="CH56" s="1" t="s">
        <v>420</v>
      </c>
      <c r="CI56" s="1" t="s">
        <v>887</v>
      </c>
      <c r="CV56"/>
    </row>
    <row r="57" spans="1:100" ht="15.75" x14ac:dyDescent="0.25">
      <c r="A57" s="1" t="s">
        <v>763</v>
      </c>
      <c r="B57" s="1" t="s">
        <v>264</v>
      </c>
      <c r="C57" s="1" t="s">
        <v>883</v>
      </c>
      <c r="D57" s="1" t="s">
        <v>464</v>
      </c>
      <c r="E57" s="1" t="s">
        <v>888</v>
      </c>
      <c r="F57" s="1" t="s">
        <v>883</v>
      </c>
      <c r="G57" s="1" t="s">
        <v>223</v>
      </c>
      <c r="S57" s="18" t="s">
        <v>889</v>
      </c>
      <c r="AV57" s="1" t="s">
        <v>890</v>
      </c>
      <c r="CH57" s="1" t="s">
        <v>141</v>
      </c>
      <c r="CI57" s="1" t="s">
        <v>199</v>
      </c>
      <c r="CV57"/>
    </row>
    <row r="58" spans="1:100" ht="15.75" x14ac:dyDescent="0.25">
      <c r="A58" s="1" t="s">
        <v>770</v>
      </c>
      <c r="B58" s="1" t="s">
        <v>264</v>
      </c>
      <c r="C58" s="1" t="s">
        <v>883</v>
      </c>
      <c r="D58" s="1" t="s">
        <v>464</v>
      </c>
      <c r="E58" s="1" t="s">
        <v>891</v>
      </c>
      <c r="F58" s="1" t="s">
        <v>883</v>
      </c>
      <c r="G58" s="1" t="s">
        <v>223</v>
      </c>
      <c r="S58" s="18" t="s">
        <v>892</v>
      </c>
      <c r="AV58" s="1" t="s">
        <v>893</v>
      </c>
      <c r="CH58" s="1" t="s">
        <v>376</v>
      </c>
      <c r="CI58" s="1" t="s">
        <v>894</v>
      </c>
      <c r="CV58"/>
    </row>
    <row r="59" spans="1:100" ht="15.75" x14ac:dyDescent="0.25">
      <c r="A59" s="1" t="s">
        <v>776</v>
      </c>
      <c r="B59" s="1" t="s">
        <v>264</v>
      </c>
      <c r="C59" s="1" t="s">
        <v>883</v>
      </c>
      <c r="D59" s="1" t="s">
        <v>464</v>
      </c>
      <c r="E59" s="1" t="s">
        <v>891</v>
      </c>
      <c r="F59" s="1" t="s">
        <v>883</v>
      </c>
      <c r="G59" s="1" t="s">
        <v>223</v>
      </c>
      <c r="S59" s="18" t="s">
        <v>895</v>
      </c>
      <c r="AV59" s="1" t="s">
        <v>896</v>
      </c>
      <c r="CH59" s="1" t="s">
        <v>515</v>
      </c>
      <c r="CI59" s="1" t="s">
        <v>897</v>
      </c>
      <c r="CV59"/>
    </row>
    <row r="60" spans="1:100" ht="15.75" x14ac:dyDescent="0.25">
      <c r="A60" s="1" t="s">
        <v>781</v>
      </c>
      <c r="B60" s="1" t="s">
        <v>264</v>
      </c>
      <c r="C60" s="1" t="s">
        <v>883</v>
      </c>
      <c r="D60" s="1" t="s">
        <v>464</v>
      </c>
      <c r="E60" s="1" t="s">
        <v>891</v>
      </c>
      <c r="F60" s="1" t="s">
        <v>883</v>
      </c>
      <c r="G60" s="1" t="s">
        <v>223</v>
      </c>
      <c r="S60" s="18" t="s">
        <v>898</v>
      </c>
      <c r="AV60" s="1" t="s">
        <v>899</v>
      </c>
      <c r="CH60" s="35" t="s">
        <v>513</v>
      </c>
      <c r="CI60" s="35" t="s">
        <v>900</v>
      </c>
      <c r="CV60"/>
    </row>
    <row r="61" spans="1:100" ht="15.75" x14ac:dyDescent="0.25">
      <c r="A61" s="1" t="s">
        <v>788</v>
      </c>
      <c r="B61" s="1" t="s">
        <v>264</v>
      </c>
      <c r="C61" s="1" t="s">
        <v>883</v>
      </c>
      <c r="D61" s="1" t="s">
        <v>464</v>
      </c>
      <c r="E61" s="1" t="s">
        <v>891</v>
      </c>
      <c r="F61" s="1" t="s">
        <v>883</v>
      </c>
      <c r="G61" s="1" t="s">
        <v>223</v>
      </c>
      <c r="S61" s="18" t="s">
        <v>901</v>
      </c>
      <c r="AV61" s="1" t="s">
        <v>902</v>
      </c>
      <c r="CH61" s="1" t="s">
        <v>572</v>
      </c>
      <c r="CI61" s="1" t="s">
        <v>903</v>
      </c>
      <c r="CV61"/>
    </row>
    <row r="62" spans="1:100" ht="15.75" x14ac:dyDescent="0.25">
      <c r="A62" s="1" t="s">
        <v>794</v>
      </c>
      <c r="B62" s="1" t="s">
        <v>264</v>
      </c>
      <c r="C62" s="1" t="s">
        <v>883</v>
      </c>
      <c r="D62" s="1" t="s">
        <v>464</v>
      </c>
      <c r="E62" s="1" t="s">
        <v>904</v>
      </c>
      <c r="F62" s="1" t="s">
        <v>883</v>
      </c>
      <c r="G62" s="1" t="s">
        <v>223</v>
      </c>
      <c r="S62" s="18" t="s">
        <v>905</v>
      </c>
      <c r="AV62" s="1" t="s">
        <v>906</v>
      </c>
      <c r="CH62" s="1" t="s">
        <v>595</v>
      </c>
      <c r="CI62" s="1" t="s">
        <v>907</v>
      </c>
      <c r="CV62"/>
    </row>
    <row r="63" spans="1:100" ht="15.75" x14ac:dyDescent="0.25">
      <c r="A63" s="1" t="s">
        <v>800</v>
      </c>
      <c r="B63" s="1" t="s">
        <v>264</v>
      </c>
      <c r="C63" s="1" t="s">
        <v>883</v>
      </c>
      <c r="D63" s="1" t="s">
        <v>464</v>
      </c>
      <c r="E63" s="1" t="s">
        <v>904</v>
      </c>
      <c r="F63" s="1" t="s">
        <v>883</v>
      </c>
      <c r="G63" s="1" t="s">
        <v>223</v>
      </c>
      <c r="S63" s="18" t="s">
        <v>908</v>
      </c>
      <c r="AV63" s="1" t="s">
        <v>909</v>
      </c>
      <c r="CH63" s="1" t="s">
        <v>555</v>
      </c>
      <c r="CI63" s="1" t="s">
        <v>910</v>
      </c>
      <c r="CV63"/>
    </row>
    <row r="64" spans="1:100" ht="15.75" x14ac:dyDescent="0.25">
      <c r="A64" s="1" t="s">
        <v>805</v>
      </c>
      <c r="B64" s="1" t="s">
        <v>264</v>
      </c>
      <c r="C64" s="1" t="s">
        <v>883</v>
      </c>
      <c r="D64" s="1" t="s">
        <v>464</v>
      </c>
      <c r="E64" s="1" t="s">
        <v>904</v>
      </c>
      <c r="F64" s="1" t="s">
        <v>883</v>
      </c>
      <c r="G64" s="1" t="s">
        <v>223</v>
      </c>
      <c r="AV64" s="1" t="s">
        <v>911</v>
      </c>
      <c r="CH64" s="1" t="s">
        <v>340</v>
      </c>
      <c r="CI64" s="1" t="s">
        <v>912</v>
      </c>
      <c r="CV64"/>
    </row>
    <row r="65" spans="1:100" ht="15.75" x14ac:dyDescent="0.25">
      <c r="A65" s="1" t="s">
        <v>810</v>
      </c>
      <c r="B65" s="1" t="s">
        <v>264</v>
      </c>
      <c r="C65" s="1" t="s">
        <v>883</v>
      </c>
      <c r="D65" s="1" t="s">
        <v>464</v>
      </c>
      <c r="E65" s="1" t="s">
        <v>904</v>
      </c>
      <c r="F65" s="1" t="s">
        <v>883</v>
      </c>
      <c r="G65" s="1" t="s">
        <v>223</v>
      </c>
      <c r="AV65" s="1" t="s">
        <v>913</v>
      </c>
      <c r="CH65" s="1" t="s">
        <v>453</v>
      </c>
      <c r="CI65" s="1" t="s">
        <v>914</v>
      </c>
      <c r="CV65"/>
    </row>
    <row r="66" spans="1:100" ht="15.75" x14ac:dyDescent="0.25">
      <c r="A66" s="1" t="s">
        <v>815</v>
      </c>
      <c r="B66" s="1" t="s">
        <v>264</v>
      </c>
      <c r="C66" s="1" t="s">
        <v>883</v>
      </c>
      <c r="D66" s="1" t="s">
        <v>464</v>
      </c>
      <c r="E66" s="1" t="s">
        <v>904</v>
      </c>
      <c r="F66" s="1" t="s">
        <v>883</v>
      </c>
      <c r="G66" s="1" t="s">
        <v>223</v>
      </c>
      <c r="AV66" s="1" t="s">
        <v>915</v>
      </c>
      <c r="CH66" s="1" t="s">
        <v>644</v>
      </c>
      <c r="CI66" s="1" t="s">
        <v>916</v>
      </c>
      <c r="CV66"/>
    </row>
    <row r="67" spans="1:100" ht="15.75" x14ac:dyDescent="0.25">
      <c r="A67" s="1" t="s">
        <v>821</v>
      </c>
      <c r="B67" s="1" t="s">
        <v>264</v>
      </c>
      <c r="C67" s="1" t="s">
        <v>883</v>
      </c>
      <c r="D67" s="1" t="s">
        <v>464</v>
      </c>
      <c r="E67" s="1" t="s">
        <v>917</v>
      </c>
      <c r="F67" s="1" t="s">
        <v>883</v>
      </c>
      <c r="G67" s="1" t="s">
        <v>223</v>
      </c>
      <c r="AV67" s="1" t="s">
        <v>918</v>
      </c>
      <c r="CH67" s="1" t="s">
        <v>342</v>
      </c>
      <c r="CI67" s="1" t="s">
        <v>919</v>
      </c>
      <c r="CV67"/>
    </row>
    <row r="68" spans="1:100" ht="15.75" x14ac:dyDescent="0.25">
      <c r="A68" s="1" t="s">
        <v>393</v>
      </c>
      <c r="B68" s="1" t="s">
        <v>392</v>
      </c>
      <c r="C68" s="1" t="s">
        <v>920</v>
      </c>
      <c r="D68" s="1" t="s">
        <v>493</v>
      </c>
      <c r="E68" s="1" t="s">
        <v>921</v>
      </c>
      <c r="F68" s="1" t="s">
        <v>920</v>
      </c>
      <c r="G68" s="1" t="s">
        <v>228</v>
      </c>
      <c r="AV68" s="1" t="s">
        <v>922</v>
      </c>
      <c r="CH68" s="1" t="s">
        <v>423</v>
      </c>
      <c r="CI68" s="1" t="s">
        <v>923</v>
      </c>
      <c r="CV68"/>
    </row>
    <row r="69" spans="1:100" ht="15.75" x14ac:dyDescent="0.25">
      <c r="A69" s="1" t="s">
        <v>431</v>
      </c>
      <c r="B69" s="1" t="s">
        <v>392</v>
      </c>
      <c r="C69" s="1" t="s">
        <v>920</v>
      </c>
      <c r="D69" s="1" t="s">
        <v>493</v>
      </c>
      <c r="E69" s="1" t="s">
        <v>924</v>
      </c>
      <c r="F69" s="1" t="s">
        <v>920</v>
      </c>
      <c r="G69" s="1" t="s">
        <v>228</v>
      </c>
      <c r="AV69" s="1" t="s">
        <v>925</v>
      </c>
      <c r="CH69" s="1" t="s">
        <v>629</v>
      </c>
      <c r="CI69" s="1" t="s">
        <v>926</v>
      </c>
      <c r="CV69"/>
    </row>
    <row r="70" spans="1:100" ht="15.75" x14ac:dyDescent="0.25">
      <c r="A70" s="1" t="s">
        <v>467</v>
      </c>
      <c r="B70" s="1" t="s">
        <v>392</v>
      </c>
      <c r="C70" s="1" t="s">
        <v>920</v>
      </c>
      <c r="D70" s="1" t="s">
        <v>493</v>
      </c>
      <c r="E70" s="1" t="s">
        <v>927</v>
      </c>
      <c r="F70" s="1" t="s">
        <v>920</v>
      </c>
      <c r="G70" s="1" t="s">
        <v>228</v>
      </c>
      <c r="AV70" s="1" t="s">
        <v>928</v>
      </c>
      <c r="CH70" s="1" t="s">
        <v>658</v>
      </c>
      <c r="CI70" s="1" t="s">
        <v>929</v>
      </c>
      <c r="CV70"/>
    </row>
    <row r="71" spans="1:100" ht="15.75" x14ac:dyDescent="0.25">
      <c r="A71" s="1" t="s">
        <v>495</v>
      </c>
      <c r="B71" s="1" t="s">
        <v>392</v>
      </c>
      <c r="C71" s="1" t="s">
        <v>920</v>
      </c>
      <c r="D71" s="1" t="s">
        <v>493</v>
      </c>
      <c r="E71" s="1" t="s">
        <v>927</v>
      </c>
      <c r="F71" s="1" t="s">
        <v>920</v>
      </c>
      <c r="G71" s="1" t="s">
        <v>228</v>
      </c>
      <c r="AV71" s="1" t="s">
        <v>930</v>
      </c>
      <c r="CH71" s="1" t="s">
        <v>336</v>
      </c>
      <c r="CI71" s="1" t="s">
        <v>931</v>
      </c>
      <c r="CV71"/>
    </row>
    <row r="72" spans="1:100" ht="15.75" x14ac:dyDescent="0.25">
      <c r="A72" s="1" t="s">
        <v>521</v>
      </c>
      <c r="B72" s="1" t="s">
        <v>392</v>
      </c>
      <c r="C72" s="1" t="s">
        <v>920</v>
      </c>
      <c r="D72" s="1" t="s">
        <v>493</v>
      </c>
      <c r="E72" s="1" t="s">
        <v>932</v>
      </c>
      <c r="F72" s="1" t="s">
        <v>920</v>
      </c>
      <c r="G72" s="1" t="s">
        <v>228</v>
      </c>
      <c r="AV72" s="1" t="s">
        <v>933</v>
      </c>
      <c r="CH72" s="1" t="s">
        <v>576</v>
      </c>
      <c r="CI72" s="1" t="s">
        <v>934</v>
      </c>
      <c r="CV72"/>
    </row>
    <row r="73" spans="1:100" ht="15.75" x14ac:dyDescent="0.25">
      <c r="A73" s="1" t="s">
        <v>541</v>
      </c>
      <c r="B73" s="1" t="s">
        <v>392</v>
      </c>
      <c r="C73" s="1" t="s">
        <v>920</v>
      </c>
      <c r="D73" s="1" t="s">
        <v>493</v>
      </c>
      <c r="E73" s="1" t="s">
        <v>935</v>
      </c>
      <c r="F73" s="1" t="s">
        <v>920</v>
      </c>
      <c r="G73" s="1" t="s">
        <v>228</v>
      </c>
      <c r="AV73" s="1" t="s">
        <v>936</v>
      </c>
      <c r="CH73" s="1" t="s">
        <v>673</v>
      </c>
      <c r="CI73" s="1" t="s">
        <v>937</v>
      </c>
      <c r="CV73"/>
    </row>
    <row r="74" spans="1:100" ht="15.75" x14ac:dyDescent="0.25">
      <c r="A74" s="1" t="s">
        <v>560</v>
      </c>
      <c r="B74" s="1" t="s">
        <v>392</v>
      </c>
      <c r="C74" s="1" t="s">
        <v>920</v>
      </c>
      <c r="D74" s="1" t="s">
        <v>493</v>
      </c>
      <c r="E74" s="1" t="s">
        <v>935</v>
      </c>
      <c r="F74" s="1" t="s">
        <v>920</v>
      </c>
      <c r="G74" s="1" t="s">
        <v>228</v>
      </c>
      <c r="AV74" s="1" t="s">
        <v>938</v>
      </c>
      <c r="CH74" s="1" t="s">
        <v>537</v>
      </c>
      <c r="CI74" s="1" t="s">
        <v>939</v>
      </c>
      <c r="CV74"/>
    </row>
    <row r="75" spans="1:100" ht="15.75" x14ac:dyDescent="0.25">
      <c r="A75" s="1" t="s">
        <v>359</v>
      </c>
      <c r="B75" s="1" t="s">
        <v>430</v>
      </c>
      <c r="C75" s="1" t="s">
        <v>940</v>
      </c>
      <c r="D75" s="1" t="s">
        <v>518</v>
      </c>
      <c r="E75" s="1" t="s">
        <v>518</v>
      </c>
      <c r="F75" s="1" t="s">
        <v>940</v>
      </c>
      <c r="G75" s="1" t="s">
        <v>313</v>
      </c>
      <c r="AV75" s="1" t="s">
        <v>941</v>
      </c>
      <c r="CH75" s="1" t="s">
        <v>613</v>
      </c>
      <c r="CI75" s="1" t="s">
        <v>942</v>
      </c>
      <c r="CV75"/>
    </row>
    <row r="76" spans="1:100" ht="15.75" x14ac:dyDescent="0.25">
      <c r="A76" s="1" t="s">
        <v>402</v>
      </c>
      <c r="B76" s="1" t="s">
        <v>430</v>
      </c>
      <c r="C76" s="1" t="s">
        <v>940</v>
      </c>
      <c r="D76" s="1" t="s">
        <v>518</v>
      </c>
      <c r="E76" s="1" t="s">
        <v>518</v>
      </c>
      <c r="F76" s="1" t="s">
        <v>940</v>
      </c>
      <c r="G76" s="1" t="s">
        <v>313</v>
      </c>
      <c r="AV76" s="1" t="s">
        <v>943</v>
      </c>
      <c r="CH76" s="1" t="s">
        <v>333</v>
      </c>
      <c r="CI76" s="1" t="s">
        <v>944</v>
      </c>
      <c r="CV76"/>
    </row>
    <row r="77" spans="1:100" ht="15.75" x14ac:dyDescent="0.25">
      <c r="A77" s="1" t="s">
        <v>440</v>
      </c>
      <c r="B77" s="1" t="s">
        <v>430</v>
      </c>
      <c r="C77" s="1" t="s">
        <v>940</v>
      </c>
      <c r="D77" s="1" t="s">
        <v>518</v>
      </c>
      <c r="E77" s="1" t="s">
        <v>518</v>
      </c>
      <c r="F77" s="1" t="s">
        <v>940</v>
      </c>
      <c r="G77" s="1" t="s">
        <v>313</v>
      </c>
      <c r="AV77" s="1" t="s">
        <v>945</v>
      </c>
      <c r="CH77" s="1" t="s">
        <v>343</v>
      </c>
      <c r="CI77" s="1" t="s">
        <v>946</v>
      </c>
      <c r="CV77"/>
    </row>
    <row r="78" spans="1:100" ht="15.75" x14ac:dyDescent="0.25">
      <c r="A78" s="1" t="s">
        <v>437</v>
      </c>
      <c r="B78" s="1" t="s">
        <v>633</v>
      </c>
      <c r="C78" s="1" t="s">
        <v>947</v>
      </c>
      <c r="D78" s="1" t="s">
        <v>539</v>
      </c>
      <c r="E78" s="1" t="s">
        <v>948</v>
      </c>
      <c r="F78" s="1" t="s">
        <v>947</v>
      </c>
      <c r="G78" s="1" t="s">
        <v>311</v>
      </c>
      <c r="AV78" s="1" t="s">
        <v>949</v>
      </c>
      <c r="CH78" s="1" t="s">
        <v>384</v>
      </c>
      <c r="CI78" s="1" t="s">
        <v>950</v>
      </c>
      <c r="CV78"/>
    </row>
    <row r="79" spans="1:100" ht="15.75" x14ac:dyDescent="0.25">
      <c r="A79" s="1" t="s">
        <v>358</v>
      </c>
      <c r="B79" s="1" t="s">
        <v>466</v>
      </c>
      <c r="C79" s="1" t="s">
        <v>951</v>
      </c>
      <c r="D79" s="1" t="s">
        <v>557</v>
      </c>
      <c r="E79" s="1" t="s">
        <v>952</v>
      </c>
      <c r="F79" s="1" t="s">
        <v>951</v>
      </c>
      <c r="G79" s="1" t="s">
        <v>312</v>
      </c>
      <c r="AV79" s="1" t="s">
        <v>953</v>
      </c>
      <c r="CH79" s="1" t="s">
        <v>344</v>
      </c>
      <c r="CI79" s="1" t="s">
        <v>954</v>
      </c>
      <c r="CV79"/>
    </row>
    <row r="80" spans="1:100" ht="15.75" x14ac:dyDescent="0.25">
      <c r="A80" s="1" t="s">
        <v>398</v>
      </c>
      <c r="B80" s="1" t="s">
        <v>267</v>
      </c>
      <c r="C80" s="1" t="s">
        <v>955</v>
      </c>
      <c r="D80" s="1" t="s">
        <v>578</v>
      </c>
      <c r="E80" s="1" t="s">
        <v>956</v>
      </c>
      <c r="F80" s="1" t="s">
        <v>955</v>
      </c>
      <c r="G80" s="1" t="s">
        <v>310</v>
      </c>
      <c r="AV80" s="1" t="s">
        <v>957</v>
      </c>
      <c r="CH80" s="1" t="s">
        <v>385</v>
      </c>
      <c r="CI80" s="1" t="s">
        <v>958</v>
      </c>
      <c r="CV80"/>
    </row>
    <row r="81" spans="1:100" ht="15.75" x14ac:dyDescent="0.25">
      <c r="A81" s="1" t="s">
        <v>436</v>
      </c>
      <c r="B81" s="1" t="s">
        <v>267</v>
      </c>
      <c r="C81" s="1" t="s">
        <v>955</v>
      </c>
      <c r="D81" s="1" t="s">
        <v>578</v>
      </c>
      <c r="E81" s="1" t="s">
        <v>959</v>
      </c>
      <c r="F81" s="1" t="s">
        <v>955</v>
      </c>
      <c r="G81" s="1" t="s">
        <v>310</v>
      </c>
      <c r="AV81" s="1" t="s">
        <v>960</v>
      </c>
      <c r="CH81" s="1" t="s">
        <v>424</v>
      </c>
      <c r="CI81" s="1" t="s">
        <v>961</v>
      </c>
      <c r="CV81"/>
    </row>
    <row r="82" spans="1:100" ht="15.75" x14ac:dyDescent="0.25">
      <c r="A82" s="1" t="s">
        <v>580</v>
      </c>
      <c r="B82" s="1" t="s">
        <v>392</v>
      </c>
      <c r="C82" s="1" t="s">
        <v>962</v>
      </c>
      <c r="D82" s="1" t="s">
        <v>598</v>
      </c>
      <c r="E82" s="1" t="s">
        <v>963</v>
      </c>
      <c r="F82" s="1" t="s">
        <v>962</v>
      </c>
      <c r="G82" s="1" t="s">
        <v>228</v>
      </c>
      <c r="AV82" s="1" t="s">
        <v>964</v>
      </c>
      <c r="CH82" s="1" t="s">
        <v>487</v>
      </c>
      <c r="CI82" s="1" t="s">
        <v>965</v>
      </c>
      <c r="CV82"/>
    </row>
    <row r="83" spans="1:100" ht="15.75" x14ac:dyDescent="0.25">
      <c r="A83" s="1" t="s">
        <v>826</v>
      </c>
      <c r="B83" s="1" t="s">
        <v>264</v>
      </c>
      <c r="C83" s="1" t="s">
        <v>962</v>
      </c>
      <c r="D83" s="1" t="s">
        <v>598</v>
      </c>
      <c r="E83" s="1" t="s">
        <v>966</v>
      </c>
      <c r="F83" s="1" t="s">
        <v>962</v>
      </c>
      <c r="G83" s="1" t="s">
        <v>223</v>
      </c>
      <c r="AV83" s="1" t="s">
        <v>967</v>
      </c>
      <c r="CH83" s="37" t="s">
        <v>968</v>
      </c>
      <c r="CI83" s="37" t="s">
        <v>969</v>
      </c>
      <c r="CV83"/>
    </row>
    <row r="84" spans="1:100" ht="15.75" x14ac:dyDescent="0.25">
      <c r="A84" s="1" t="s">
        <v>833</v>
      </c>
      <c r="B84" s="1" t="s">
        <v>264</v>
      </c>
      <c r="C84" s="1" t="s">
        <v>962</v>
      </c>
      <c r="D84" s="1" t="s">
        <v>598</v>
      </c>
      <c r="E84" s="1" t="s">
        <v>970</v>
      </c>
      <c r="F84" s="1" t="s">
        <v>962</v>
      </c>
      <c r="G84" s="1" t="s">
        <v>223</v>
      </c>
      <c r="AV84" s="1" t="s">
        <v>971</v>
      </c>
      <c r="CH84" s="37" t="s">
        <v>345</v>
      </c>
      <c r="CI84" s="37" t="s">
        <v>972</v>
      </c>
      <c r="CV84"/>
    </row>
    <row r="85" spans="1:100" ht="15.75" x14ac:dyDescent="0.25">
      <c r="A85" s="1" t="s">
        <v>353</v>
      </c>
      <c r="B85" s="1" t="s">
        <v>520</v>
      </c>
      <c r="C85" s="1" t="s">
        <v>962</v>
      </c>
      <c r="D85" s="1" t="s">
        <v>598</v>
      </c>
      <c r="E85" s="1" t="s">
        <v>970</v>
      </c>
      <c r="F85" s="1" t="s">
        <v>962</v>
      </c>
      <c r="G85" s="1" t="s">
        <v>238</v>
      </c>
      <c r="AV85" s="1" t="s">
        <v>973</v>
      </c>
      <c r="CH85" s="35" t="s">
        <v>534</v>
      </c>
      <c r="CI85" s="35" t="s">
        <v>974</v>
      </c>
      <c r="CV85"/>
    </row>
    <row r="86" spans="1:100" ht="15.75" x14ac:dyDescent="0.25">
      <c r="A86" s="1" t="s">
        <v>563</v>
      </c>
      <c r="B86" s="1" t="s">
        <v>307</v>
      </c>
      <c r="C86" s="1" t="s">
        <v>962</v>
      </c>
      <c r="D86" s="1" t="s">
        <v>598</v>
      </c>
      <c r="E86" s="1" t="s">
        <v>975</v>
      </c>
      <c r="F86" s="1" t="s">
        <v>962</v>
      </c>
      <c r="G86" s="1" t="s">
        <v>226</v>
      </c>
      <c r="AV86" s="1" t="s">
        <v>976</v>
      </c>
      <c r="CH86" s="35" t="s">
        <v>552</v>
      </c>
      <c r="CI86" s="35" t="s">
        <v>977</v>
      </c>
      <c r="CV86"/>
    </row>
    <row r="87" spans="1:100" ht="15.75" x14ac:dyDescent="0.25">
      <c r="A87" s="1" t="s">
        <v>838</v>
      </c>
      <c r="B87" s="1" t="s">
        <v>264</v>
      </c>
      <c r="C87" s="1" t="s">
        <v>962</v>
      </c>
      <c r="D87" s="1" t="s">
        <v>598</v>
      </c>
      <c r="E87" s="1" t="s">
        <v>975</v>
      </c>
      <c r="F87" s="1" t="s">
        <v>962</v>
      </c>
      <c r="G87" s="1" t="s">
        <v>223</v>
      </c>
      <c r="AV87" s="1" t="s">
        <v>978</v>
      </c>
      <c r="CH87" s="35" t="s">
        <v>573</v>
      </c>
      <c r="CI87" s="35" t="s">
        <v>979</v>
      </c>
      <c r="CV87"/>
    </row>
    <row r="88" spans="1:100" ht="15.75" x14ac:dyDescent="0.25">
      <c r="A88" s="1" t="s">
        <v>396</v>
      </c>
      <c r="B88" s="1" t="s">
        <v>520</v>
      </c>
      <c r="C88" s="1" t="s">
        <v>962</v>
      </c>
      <c r="D88" s="1" t="s">
        <v>598</v>
      </c>
      <c r="E88" s="1" t="s">
        <v>975</v>
      </c>
      <c r="F88" s="1" t="s">
        <v>962</v>
      </c>
      <c r="G88" s="1" t="s">
        <v>238</v>
      </c>
      <c r="AV88" s="1" t="s">
        <v>980</v>
      </c>
      <c r="CH88" t="s">
        <v>593</v>
      </c>
      <c r="CI88" s="35" t="s">
        <v>981</v>
      </c>
      <c r="CV88"/>
    </row>
    <row r="89" spans="1:100" ht="15.75" x14ac:dyDescent="0.25">
      <c r="A89" s="1" t="s">
        <v>472</v>
      </c>
      <c r="B89" s="1" t="s">
        <v>267</v>
      </c>
      <c r="C89" s="1" t="s">
        <v>962</v>
      </c>
      <c r="D89" s="1" t="s">
        <v>598</v>
      </c>
      <c r="E89" s="1" t="s">
        <v>975</v>
      </c>
      <c r="F89" s="1" t="s">
        <v>962</v>
      </c>
      <c r="G89" s="1" t="s">
        <v>310</v>
      </c>
      <c r="AV89" s="1" t="s">
        <v>982</v>
      </c>
      <c r="CH89" t="s">
        <v>611</v>
      </c>
      <c r="CI89" s="35" t="s">
        <v>983</v>
      </c>
      <c r="CV89"/>
    </row>
    <row r="90" spans="1:100" ht="15.75" x14ac:dyDescent="0.25">
      <c r="A90" s="1" t="s">
        <v>843</v>
      </c>
      <c r="B90" s="1" t="s">
        <v>264</v>
      </c>
      <c r="C90" s="1" t="s">
        <v>962</v>
      </c>
      <c r="D90" s="1" t="s">
        <v>598</v>
      </c>
      <c r="E90" s="1" t="s">
        <v>984</v>
      </c>
      <c r="F90" s="1" t="s">
        <v>962</v>
      </c>
      <c r="G90" s="1" t="s">
        <v>223</v>
      </c>
      <c r="AV90" s="1" t="s">
        <v>985</v>
      </c>
      <c r="CH90" t="s">
        <v>628</v>
      </c>
      <c r="CI90" s="35" t="s">
        <v>986</v>
      </c>
      <c r="CV90"/>
    </row>
    <row r="91" spans="1:100" ht="15.75" x14ac:dyDescent="0.25">
      <c r="A91" s="1" t="s">
        <v>622</v>
      </c>
      <c r="B91" s="1" t="s">
        <v>260</v>
      </c>
      <c r="C91" s="1" t="s">
        <v>962</v>
      </c>
      <c r="D91" s="1" t="s">
        <v>598</v>
      </c>
      <c r="E91" s="1" t="s">
        <v>984</v>
      </c>
      <c r="F91" s="1" t="s">
        <v>962</v>
      </c>
      <c r="G91" s="1" t="s">
        <v>225</v>
      </c>
      <c r="AV91" s="1" t="s">
        <v>987</v>
      </c>
      <c r="CH91" t="s">
        <v>642</v>
      </c>
      <c r="CI91" s="35" t="s">
        <v>988</v>
      </c>
      <c r="CV91"/>
    </row>
    <row r="92" spans="1:100" ht="15.75" x14ac:dyDescent="0.25">
      <c r="A92" s="1" t="s">
        <v>434</v>
      </c>
      <c r="B92" s="1" t="s">
        <v>520</v>
      </c>
      <c r="C92" s="1" t="s">
        <v>962</v>
      </c>
      <c r="D92" s="1" t="s">
        <v>598</v>
      </c>
      <c r="E92" s="1" t="s">
        <v>984</v>
      </c>
      <c r="F92" s="1" t="s">
        <v>962</v>
      </c>
      <c r="G92" s="1" t="s">
        <v>238</v>
      </c>
      <c r="AV92" s="1" t="s">
        <v>987</v>
      </c>
      <c r="CV92"/>
    </row>
    <row r="93" spans="1:100" ht="15.75" x14ac:dyDescent="0.25">
      <c r="A93" s="1" t="s">
        <v>989</v>
      </c>
      <c r="B93" s="1" t="s">
        <v>206</v>
      </c>
      <c r="C93" s="1" t="s">
        <v>962</v>
      </c>
      <c r="D93" s="1" t="s">
        <v>598</v>
      </c>
      <c r="E93" s="1" t="s">
        <v>990</v>
      </c>
      <c r="F93" s="1" t="s">
        <v>962</v>
      </c>
      <c r="G93" s="1" t="s">
        <v>205</v>
      </c>
      <c r="AV93" s="1" t="s">
        <v>991</v>
      </c>
      <c r="CV93"/>
    </row>
    <row r="94" spans="1:100" ht="15.75" x14ac:dyDescent="0.25">
      <c r="A94" s="1" t="s">
        <v>584</v>
      </c>
      <c r="B94" s="1" t="s">
        <v>307</v>
      </c>
      <c r="C94" s="1" t="s">
        <v>962</v>
      </c>
      <c r="D94" s="1" t="s">
        <v>598</v>
      </c>
      <c r="E94" s="1" t="s">
        <v>992</v>
      </c>
      <c r="F94" s="1" t="s">
        <v>962</v>
      </c>
      <c r="G94" s="1" t="s">
        <v>226</v>
      </c>
      <c r="AV94" s="1" t="s">
        <v>993</v>
      </c>
      <c r="CV94"/>
    </row>
    <row r="95" spans="1:100" ht="15.75" x14ac:dyDescent="0.25">
      <c r="A95" s="1" t="s">
        <v>849</v>
      </c>
      <c r="B95" s="1" t="s">
        <v>264</v>
      </c>
      <c r="C95" s="1" t="s">
        <v>962</v>
      </c>
      <c r="D95" s="1" t="s">
        <v>598</v>
      </c>
      <c r="E95" s="1" t="s">
        <v>992</v>
      </c>
      <c r="F95" s="1" t="s">
        <v>962</v>
      </c>
      <c r="G95" s="1" t="s">
        <v>223</v>
      </c>
      <c r="AV95" s="1" t="s">
        <v>994</v>
      </c>
      <c r="CV95"/>
    </row>
    <row r="96" spans="1:100" ht="15.75" x14ac:dyDescent="0.25">
      <c r="A96" s="1" t="s">
        <v>470</v>
      </c>
      <c r="B96" s="1" t="s">
        <v>520</v>
      </c>
      <c r="C96" s="1" t="s">
        <v>962</v>
      </c>
      <c r="D96" s="1" t="s">
        <v>598</v>
      </c>
      <c r="E96" s="1" t="s">
        <v>992</v>
      </c>
      <c r="F96" s="1" t="s">
        <v>962</v>
      </c>
      <c r="G96" s="1" t="s">
        <v>238</v>
      </c>
      <c r="AV96" s="1" t="s">
        <v>995</v>
      </c>
      <c r="CV96"/>
    </row>
    <row r="97" spans="1:100" ht="15.75" x14ac:dyDescent="0.25">
      <c r="A97" s="1" t="s">
        <v>475</v>
      </c>
      <c r="B97" s="1" t="s">
        <v>430</v>
      </c>
      <c r="C97" s="1" t="s">
        <v>996</v>
      </c>
      <c r="D97" s="1" t="s">
        <v>616</v>
      </c>
      <c r="E97" s="1" t="s">
        <v>997</v>
      </c>
      <c r="F97" s="1" t="s">
        <v>996</v>
      </c>
      <c r="G97" s="1" t="s">
        <v>313</v>
      </c>
      <c r="AV97" s="1" t="s">
        <v>998</v>
      </c>
      <c r="CV97"/>
    </row>
    <row r="98" spans="1:100" ht="15.75" x14ac:dyDescent="0.25">
      <c r="A98" s="1" t="s">
        <v>360</v>
      </c>
      <c r="B98" s="1" t="s">
        <v>271</v>
      </c>
      <c r="C98" s="1" t="s">
        <v>996</v>
      </c>
      <c r="D98" s="1" t="s">
        <v>616</v>
      </c>
      <c r="E98" s="1" t="s">
        <v>999</v>
      </c>
      <c r="F98" s="1" t="s">
        <v>996</v>
      </c>
      <c r="G98" s="1" t="s">
        <v>314</v>
      </c>
      <c r="AV98" s="1" t="s">
        <v>1000</v>
      </c>
      <c r="CV98"/>
    </row>
    <row r="99" spans="1:100" ht="15.75" x14ac:dyDescent="0.25">
      <c r="A99" s="1" t="s">
        <v>351</v>
      </c>
      <c r="B99" s="1" t="s">
        <v>263</v>
      </c>
      <c r="C99" s="1" t="s">
        <v>996</v>
      </c>
      <c r="D99" s="1" t="s">
        <v>616</v>
      </c>
      <c r="E99" s="1" t="s">
        <v>1001</v>
      </c>
      <c r="F99" s="1" t="s">
        <v>996</v>
      </c>
      <c r="G99" s="1" t="s">
        <v>309</v>
      </c>
      <c r="AV99" s="1" t="s">
        <v>1002</v>
      </c>
      <c r="CV99"/>
    </row>
    <row r="100" spans="1:100" ht="15.75" x14ac:dyDescent="0.25">
      <c r="A100" s="1" t="s">
        <v>361</v>
      </c>
      <c r="B100" s="1" t="s">
        <v>272</v>
      </c>
      <c r="C100" s="1" t="s">
        <v>996</v>
      </c>
      <c r="D100" s="1" t="s">
        <v>616</v>
      </c>
      <c r="E100" s="1" t="s">
        <v>1003</v>
      </c>
      <c r="F100" s="1" t="s">
        <v>996</v>
      </c>
      <c r="G100" s="1" t="s">
        <v>315</v>
      </c>
      <c r="AV100" s="1" t="s">
        <v>1004</v>
      </c>
      <c r="CV100"/>
    </row>
    <row r="101" spans="1:100" ht="15.75" x14ac:dyDescent="0.25">
      <c r="A101" s="1" t="s">
        <v>350</v>
      </c>
      <c r="B101" s="1" t="s">
        <v>262</v>
      </c>
      <c r="C101" s="1" t="s">
        <v>996</v>
      </c>
      <c r="D101" s="1" t="s">
        <v>616</v>
      </c>
      <c r="E101" s="1" t="s">
        <v>1005</v>
      </c>
      <c r="F101" s="1" t="s">
        <v>996</v>
      </c>
      <c r="G101" s="1" t="s">
        <v>308</v>
      </c>
      <c r="AV101" s="1" t="s">
        <v>1006</v>
      </c>
      <c r="CV101"/>
    </row>
    <row r="102" spans="1:100" ht="15.75" x14ac:dyDescent="0.25">
      <c r="A102" s="1" t="s">
        <v>394</v>
      </c>
      <c r="B102" s="1" t="s">
        <v>262</v>
      </c>
      <c r="C102" s="1" t="s">
        <v>996</v>
      </c>
      <c r="D102" s="1" t="s">
        <v>616</v>
      </c>
      <c r="E102" s="1" t="s">
        <v>1005</v>
      </c>
      <c r="F102" s="1" t="s">
        <v>996</v>
      </c>
      <c r="G102" s="1" t="s">
        <v>308</v>
      </c>
      <c r="AV102" s="1" t="s">
        <v>1007</v>
      </c>
      <c r="CV102"/>
    </row>
    <row r="103" spans="1:100" ht="15.75" x14ac:dyDescent="0.25">
      <c r="A103" s="1" t="s">
        <v>432</v>
      </c>
      <c r="B103" s="1" t="s">
        <v>262</v>
      </c>
      <c r="C103" s="1" t="s">
        <v>996</v>
      </c>
      <c r="D103" s="1" t="s">
        <v>616</v>
      </c>
      <c r="E103" s="1" t="s">
        <v>1005</v>
      </c>
      <c r="F103" s="1" t="s">
        <v>996</v>
      </c>
      <c r="G103" s="1" t="s">
        <v>308</v>
      </c>
      <c r="AV103" s="1" t="s">
        <v>1008</v>
      </c>
      <c r="CV103"/>
    </row>
    <row r="104" spans="1:100" ht="15.75" x14ac:dyDescent="0.25">
      <c r="A104" s="1" t="s">
        <v>439</v>
      </c>
      <c r="B104" s="1" t="s">
        <v>466</v>
      </c>
      <c r="C104" s="1" t="s">
        <v>996</v>
      </c>
      <c r="D104" s="1" t="s">
        <v>616</v>
      </c>
      <c r="E104" s="1" t="s">
        <v>1009</v>
      </c>
      <c r="F104" s="1" t="s">
        <v>996</v>
      </c>
      <c r="G104" s="1" t="s">
        <v>312</v>
      </c>
      <c r="AV104" s="1" t="s">
        <v>1010</v>
      </c>
      <c r="CV104"/>
    </row>
    <row r="105" spans="1:100" ht="15.75" x14ac:dyDescent="0.25">
      <c r="A105" s="1" t="s">
        <v>356</v>
      </c>
      <c r="B105" s="1" t="s">
        <v>633</v>
      </c>
      <c r="C105" s="1" t="s">
        <v>996</v>
      </c>
      <c r="D105" s="1" t="s">
        <v>616</v>
      </c>
      <c r="E105" s="1" t="s">
        <v>1011</v>
      </c>
      <c r="F105" s="1" t="s">
        <v>996</v>
      </c>
      <c r="G105" s="1" t="s">
        <v>311</v>
      </c>
      <c r="AV105" s="1" t="s">
        <v>1012</v>
      </c>
      <c r="CV105"/>
    </row>
    <row r="106" spans="1:100" ht="15.75" x14ac:dyDescent="0.25">
      <c r="A106" s="1" t="s">
        <v>501</v>
      </c>
      <c r="B106" s="1" t="s">
        <v>430</v>
      </c>
      <c r="C106" s="1" t="s">
        <v>1013</v>
      </c>
      <c r="D106" s="1" t="s">
        <v>631</v>
      </c>
      <c r="E106" s="1" t="s">
        <v>1014</v>
      </c>
      <c r="F106" s="1" t="s">
        <v>1013</v>
      </c>
      <c r="G106" s="1" t="s">
        <v>313</v>
      </c>
      <c r="AV106" s="1" t="s">
        <v>1015</v>
      </c>
      <c r="CV106"/>
    </row>
    <row r="107" spans="1:100" ht="15.75" x14ac:dyDescent="0.25">
      <c r="A107" s="1" t="s">
        <v>604</v>
      </c>
      <c r="B107" s="1" t="s">
        <v>307</v>
      </c>
      <c r="C107" s="1" t="s">
        <v>1013</v>
      </c>
      <c r="D107" s="1" t="s">
        <v>631</v>
      </c>
      <c r="E107" s="1" t="s">
        <v>1016</v>
      </c>
      <c r="F107" s="1" t="s">
        <v>1013</v>
      </c>
      <c r="G107" s="1" t="s">
        <v>226</v>
      </c>
      <c r="AV107" s="1" t="s">
        <v>1017</v>
      </c>
      <c r="CV107"/>
    </row>
    <row r="108" spans="1:100" ht="15.75" x14ac:dyDescent="0.25">
      <c r="A108" s="1" t="s">
        <v>399</v>
      </c>
      <c r="B108" s="1" t="s">
        <v>633</v>
      </c>
      <c r="C108" s="1" t="s">
        <v>1013</v>
      </c>
      <c r="D108" s="1" t="s">
        <v>631</v>
      </c>
      <c r="E108" s="1" t="s">
        <v>1018</v>
      </c>
      <c r="F108" s="1" t="s">
        <v>1013</v>
      </c>
      <c r="G108" s="1" t="s">
        <v>311</v>
      </c>
      <c r="AV108" s="1" t="s">
        <v>1019</v>
      </c>
      <c r="CV108"/>
    </row>
    <row r="109" spans="1:100" ht="15.75" x14ac:dyDescent="0.25">
      <c r="A109" s="1" t="s">
        <v>497</v>
      </c>
      <c r="B109" s="1" t="s">
        <v>520</v>
      </c>
      <c r="C109" s="1" t="s">
        <v>1013</v>
      </c>
      <c r="D109" s="1" t="s">
        <v>631</v>
      </c>
      <c r="E109" s="1" t="s">
        <v>1020</v>
      </c>
      <c r="F109" s="1" t="s">
        <v>1013</v>
      </c>
      <c r="G109" s="1" t="s">
        <v>238</v>
      </c>
      <c r="AV109" s="1" t="s">
        <v>1021</v>
      </c>
      <c r="CV109"/>
    </row>
    <row r="110" spans="1:100" ht="15.75" x14ac:dyDescent="0.25">
      <c r="A110" s="1" t="s">
        <v>401</v>
      </c>
      <c r="B110" s="1" t="s">
        <v>466</v>
      </c>
      <c r="C110" s="1" t="s">
        <v>1013</v>
      </c>
      <c r="D110" s="1" t="s">
        <v>631</v>
      </c>
      <c r="E110" s="1" t="s">
        <v>1022</v>
      </c>
      <c r="F110" s="1" t="s">
        <v>1013</v>
      </c>
      <c r="G110" s="1" t="s">
        <v>312</v>
      </c>
      <c r="AV110" s="1" t="s">
        <v>1023</v>
      </c>
      <c r="CV110"/>
    </row>
    <row r="111" spans="1:100" ht="15.75" x14ac:dyDescent="0.25">
      <c r="A111" s="1" t="s">
        <v>523</v>
      </c>
      <c r="B111" s="1" t="s">
        <v>520</v>
      </c>
      <c r="C111" s="1" t="s">
        <v>1013</v>
      </c>
      <c r="D111" s="1" t="s">
        <v>631</v>
      </c>
      <c r="E111" s="1" t="s">
        <v>1024</v>
      </c>
      <c r="F111" s="1" t="s">
        <v>1013</v>
      </c>
      <c r="G111" s="1" t="s">
        <v>238</v>
      </c>
      <c r="AV111" s="1" t="s">
        <v>1025</v>
      </c>
      <c r="CV111"/>
    </row>
    <row r="112" spans="1:100" ht="15.75" x14ac:dyDescent="0.25">
      <c r="A112" s="1" t="s">
        <v>543</v>
      </c>
      <c r="B112" s="1" t="s">
        <v>520</v>
      </c>
      <c r="C112" s="1" t="s">
        <v>1013</v>
      </c>
      <c r="D112" s="1" t="s">
        <v>631</v>
      </c>
      <c r="E112" s="1" t="s">
        <v>1024</v>
      </c>
      <c r="F112" s="1" t="s">
        <v>1013</v>
      </c>
      <c r="G112" s="1" t="s">
        <v>238</v>
      </c>
      <c r="AV112" s="1" t="s">
        <v>1026</v>
      </c>
      <c r="CV112"/>
    </row>
    <row r="113" spans="1:100" ht="15.75" x14ac:dyDescent="0.25">
      <c r="A113" s="1" t="s">
        <v>562</v>
      </c>
      <c r="B113" s="1" t="s">
        <v>520</v>
      </c>
      <c r="C113" s="1" t="s">
        <v>1013</v>
      </c>
      <c r="D113" s="1" t="s">
        <v>631</v>
      </c>
      <c r="E113" s="1" t="s">
        <v>1027</v>
      </c>
      <c r="F113" s="1" t="s">
        <v>1013</v>
      </c>
      <c r="G113" s="1" t="s">
        <v>238</v>
      </c>
      <c r="AV113" s="1" t="s">
        <v>1028</v>
      </c>
      <c r="CV113"/>
    </row>
    <row r="114" spans="1:100" ht="15.75" x14ac:dyDescent="0.25">
      <c r="A114" s="1" t="s">
        <v>583</v>
      </c>
      <c r="B114" s="1" t="s">
        <v>520</v>
      </c>
      <c r="C114" s="1" t="s">
        <v>1013</v>
      </c>
      <c r="D114" s="1" t="s">
        <v>631</v>
      </c>
      <c r="E114" s="1" t="s">
        <v>1027</v>
      </c>
      <c r="F114" s="1" t="s">
        <v>1013</v>
      </c>
      <c r="G114" s="1" t="s">
        <v>238</v>
      </c>
      <c r="AV114" s="1" t="s">
        <v>1029</v>
      </c>
      <c r="CV114"/>
    </row>
    <row r="115" spans="1:100" ht="15.75" x14ac:dyDescent="0.25">
      <c r="A115" s="1" t="s">
        <v>603</v>
      </c>
      <c r="B115" s="1" t="s">
        <v>520</v>
      </c>
      <c r="C115" s="1" t="s">
        <v>1013</v>
      </c>
      <c r="D115" s="1" t="s">
        <v>631</v>
      </c>
      <c r="E115" s="1" t="s">
        <v>1030</v>
      </c>
      <c r="F115" s="1" t="s">
        <v>1013</v>
      </c>
      <c r="G115" s="1" t="s">
        <v>238</v>
      </c>
      <c r="AV115" s="1" t="s">
        <v>1031</v>
      </c>
      <c r="CV115"/>
    </row>
    <row r="116" spans="1:100" ht="15.75" x14ac:dyDescent="0.25">
      <c r="A116" s="1" t="s">
        <v>620</v>
      </c>
      <c r="B116" s="1" t="s">
        <v>520</v>
      </c>
      <c r="C116" s="1" t="s">
        <v>1013</v>
      </c>
      <c r="D116" s="1" t="s">
        <v>631</v>
      </c>
      <c r="E116" s="1" t="s">
        <v>1030</v>
      </c>
      <c r="F116" s="1" t="s">
        <v>1013</v>
      </c>
      <c r="G116" s="1" t="s">
        <v>238</v>
      </c>
      <c r="AV116" s="1" t="s">
        <v>1032</v>
      </c>
      <c r="CV116"/>
    </row>
    <row r="117" spans="1:100" ht="15.75" x14ac:dyDescent="0.25">
      <c r="A117" s="1" t="s">
        <v>636</v>
      </c>
      <c r="B117" s="1" t="s">
        <v>520</v>
      </c>
      <c r="C117" s="1" t="s">
        <v>1013</v>
      </c>
      <c r="D117" s="1" t="s">
        <v>631</v>
      </c>
      <c r="E117" s="1" t="s">
        <v>1030</v>
      </c>
      <c r="F117" s="1" t="s">
        <v>1013</v>
      </c>
      <c r="G117" s="1" t="s">
        <v>238</v>
      </c>
      <c r="AV117" s="1" t="s">
        <v>1033</v>
      </c>
      <c r="CV117"/>
    </row>
    <row r="118" spans="1:100" ht="15.75" x14ac:dyDescent="0.25">
      <c r="A118" s="1" t="s">
        <v>651</v>
      </c>
      <c r="B118" s="1" t="s">
        <v>520</v>
      </c>
      <c r="C118" s="1" t="s">
        <v>1013</v>
      </c>
      <c r="D118" s="1" t="s">
        <v>631</v>
      </c>
      <c r="E118" s="1" t="s">
        <v>1030</v>
      </c>
      <c r="F118" s="1" t="s">
        <v>1013</v>
      </c>
      <c r="G118" s="1" t="s">
        <v>238</v>
      </c>
      <c r="AV118" s="1" t="s">
        <v>1034</v>
      </c>
      <c r="CV118"/>
    </row>
    <row r="119" spans="1:100" ht="15.75" x14ac:dyDescent="0.25">
      <c r="A119" s="1" t="s">
        <v>666</v>
      </c>
      <c r="B119" s="1" t="s">
        <v>520</v>
      </c>
      <c r="C119" s="1" t="s">
        <v>1013</v>
      </c>
      <c r="D119" s="1" t="s">
        <v>631</v>
      </c>
      <c r="E119" s="1" t="s">
        <v>1035</v>
      </c>
      <c r="F119" s="1" t="s">
        <v>1013</v>
      </c>
      <c r="G119" s="1" t="s">
        <v>238</v>
      </c>
      <c r="AV119" s="1" t="s">
        <v>1036</v>
      </c>
      <c r="CV119"/>
    </row>
    <row r="120" spans="1:100" ht="15.75" x14ac:dyDescent="0.25">
      <c r="A120" s="1" t="s">
        <v>677</v>
      </c>
      <c r="B120" s="1" t="s">
        <v>520</v>
      </c>
      <c r="C120" s="1" t="s">
        <v>1013</v>
      </c>
      <c r="D120" s="1" t="s">
        <v>631</v>
      </c>
      <c r="E120" s="1" t="s">
        <v>1035</v>
      </c>
      <c r="F120" s="1" t="s">
        <v>1013</v>
      </c>
      <c r="G120" s="1" t="s">
        <v>238</v>
      </c>
      <c r="AV120" s="1" t="s">
        <v>1037</v>
      </c>
      <c r="CV120"/>
    </row>
    <row r="121" spans="1:100" ht="15.75" x14ac:dyDescent="0.25">
      <c r="A121" s="1" t="s">
        <v>686</v>
      </c>
      <c r="B121" s="1" t="s">
        <v>520</v>
      </c>
      <c r="C121" s="1" t="s">
        <v>1013</v>
      </c>
      <c r="D121" s="1" t="s">
        <v>631</v>
      </c>
      <c r="E121" s="1" t="s">
        <v>1035</v>
      </c>
      <c r="F121" s="1" t="s">
        <v>1013</v>
      </c>
      <c r="G121" s="1" t="s">
        <v>238</v>
      </c>
      <c r="AV121" s="1" t="s">
        <v>1038</v>
      </c>
      <c r="CV121"/>
    </row>
    <row r="122" spans="1:100" ht="15.75" x14ac:dyDescent="0.25">
      <c r="A122" s="1" t="s">
        <v>696</v>
      </c>
      <c r="B122" s="1" t="s">
        <v>520</v>
      </c>
      <c r="C122" s="1" t="s">
        <v>1013</v>
      </c>
      <c r="D122" s="1" t="s">
        <v>631</v>
      </c>
      <c r="E122" s="1" t="s">
        <v>1035</v>
      </c>
      <c r="F122" s="1" t="s">
        <v>1013</v>
      </c>
      <c r="G122" s="1" t="s">
        <v>238</v>
      </c>
      <c r="AV122" s="1" t="s">
        <v>1039</v>
      </c>
      <c r="CV122"/>
    </row>
    <row r="123" spans="1:100" ht="15.75" x14ac:dyDescent="0.25">
      <c r="A123" s="1" t="s">
        <v>702</v>
      </c>
      <c r="B123" s="1" t="s">
        <v>520</v>
      </c>
      <c r="C123" s="1" t="s">
        <v>1013</v>
      </c>
      <c r="D123" s="1" t="s">
        <v>631</v>
      </c>
      <c r="E123" s="1" t="s">
        <v>1040</v>
      </c>
      <c r="F123" s="1" t="s">
        <v>1013</v>
      </c>
      <c r="G123" s="1" t="s">
        <v>238</v>
      </c>
      <c r="AV123" s="1" t="s">
        <v>1041</v>
      </c>
      <c r="CV123"/>
    </row>
    <row r="124" spans="1:100" ht="15.75" x14ac:dyDescent="0.25">
      <c r="A124" s="1" t="s">
        <v>710</v>
      </c>
      <c r="B124" s="1" t="s">
        <v>520</v>
      </c>
      <c r="C124" s="1" t="s">
        <v>1013</v>
      </c>
      <c r="D124" s="1" t="s">
        <v>631</v>
      </c>
      <c r="E124" s="1" t="s">
        <v>1040</v>
      </c>
      <c r="F124" s="1" t="s">
        <v>1013</v>
      </c>
      <c r="G124" s="1" t="s">
        <v>238</v>
      </c>
      <c r="AV124" s="1" t="s">
        <v>1042</v>
      </c>
      <c r="CV124"/>
    </row>
    <row r="125" spans="1:100" ht="15.75" x14ac:dyDescent="0.25">
      <c r="A125" s="1" t="s">
        <v>716</v>
      </c>
      <c r="B125" s="1" t="s">
        <v>520</v>
      </c>
      <c r="C125" s="1" t="s">
        <v>1013</v>
      </c>
      <c r="D125" s="1" t="s">
        <v>631</v>
      </c>
      <c r="E125" s="1" t="s">
        <v>1040</v>
      </c>
      <c r="F125" s="1" t="s">
        <v>1013</v>
      </c>
      <c r="G125" s="1" t="s">
        <v>238</v>
      </c>
      <c r="AV125" s="1" t="s">
        <v>1043</v>
      </c>
      <c r="CV125"/>
    </row>
    <row r="126" spans="1:100" ht="15.75" x14ac:dyDescent="0.25">
      <c r="A126" s="1" t="s">
        <v>723</v>
      </c>
      <c r="B126" s="1" t="s">
        <v>520</v>
      </c>
      <c r="C126" s="1" t="s">
        <v>1013</v>
      </c>
      <c r="D126" s="1" t="s">
        <v>631</v>
      </c>
      <c r="E126" s="1" t="s">
        <v>1040</v>
      </c>
      <c r="F126" s="1" t="s">
        <v>1013</v>
      </c>
      <c r="G126" s="1" t="s">
        <v>238</v>
      </c>
      <c r="AV126" s="1" t="s">
        <v>1044</v>
      </c>
      <c r="CV126"/>
    </row>
    <row r="127" spans="1:100" ht="15.75" x14ac:dyDescent="0.25">
      <c r="A127" s="1" t="s">
        <v>729</v>
      </c>
      <c r="B127" s="1" t="s">
        <v>520</v>
      </c>
      <c r="C127" s="1" t="s">
        <v>1013</v>
      </c>
      <c r="D127" s="1" t="s">
        <v>631</v>
      </c>
      <c r="E127" s="1" t="s">
        <v>1040</v>
      </c>
      <c r="F127" s="1" t="s">
        <v>1013</v>
      </c>
      <c r="G127" s="1" t="s">
        <v>238</v>
      </c>
      <c r="AV127" s="1" t="s">
        <v>1045</v>
      </c>
      <c r="CV127"/>
    </row>
    <row r="128" spans="1:100" ht="15.75" x14ac:dyDescent="0.25">
      <c r="A128" s="1" t="s">
        <v>734</v>
      </c>
      <c r="B128" s="1" t="s">
        <v>520</v>
      </c>
      <c r="C128" s="1" t="s">
        <v>1013</v>
      </c>
      <c r="D128" s="1" t="s">
        <v>631</v>
      </c>
      <c r="E128" s="1" t="s">
        <v>1040</v>
      </c>
      <c r="F128" s="1" t="s">
        <v>1013</v>
      </c>
      <c r="G128" s="1" t="s">
        <v>238</v>
      </c>
      <c r="AV128" s="1" t="s">
        <v>1046</v>
      </c>
      <c r="CV128"/>
    </row>
    <row r="129" spans="1:100" ht="15.75" x14ac:dyDescent="0.25">
      <c r="A129" s="1" t="s">
        <v>741</v>
      </c>
      <c r="B129" s="1" t="s">
        <v>520</v>
      </c>
      <c r="C129" s="1" t="s">
        <v>1013</v>
      </c>
      <c r="D129" s="1" t="s">
        <v>631</v>
      </c>
      <c r="E129" s="1" t="s">
        <v>1040</v>
      </c>
      <c r="F129" s="1" t="s">
        <v>1013</v>
      </c>
      <c r="G129" s="1" t="s">
        <v>238</v>
      </c>
      <c r="AV129" s="1" t="s">
        <v>1047</v>
      </c>
      <c r="CV129"/>
    </row>
    <row r="130" spans="1:100" ht="15.75" x14ac:dyDescent="0.25">
      <c r="A130" s="1" t="s">
        <v>747</v>
      </c>
      <c r="B130" s="1" t="s">
        <v>520</v>
      </c>
      <c r="C130" s="1" t="s">
        <v>1013</v>
      </c>
      <c r="D130" s="1" t="s">
        <v>631</v>
      </c>
      <c r="E130" s="1" t="s">
        <v>1048</v>
      </c>
      <c r="F130" s="1" t="s">
        <v>1013</v>
      </c>
      <c r="G130" s="1" t="s">
        <v>238</v>
      </c>
      <c r="AV130" s="1" t="s">
        <v>1049</v>
      </c>
      <c r="CV130"/>
    </row>
    <row r="131" spans="1:100" ht="15.75" x14ac:dyDescent="0.25">
      <c r="A131" s="1" t="s">
        <v>753</v>
      </c>
      <c r="B131" s="1" t="s">
        <v>520</v>
      </c>
      <c r="C131" s="1" t="s">
        <v>1013</v>
      </c>
      <c r="D131" s="1" t="s">
        <v>631</v>
      </c>
      <c r="E131" s="1" t="s">
        <v>1050</v>
      </c>
      <c r="F131" s="1" t="s">
        <v>1013</v>
      </c>
      <c r="G131" s="1" t="s">
        <v>238</v>
      </c>
      <c r="AV131" s="1" t="s">
        <v>1051</v>
      </c>
      <c r="CV131"/>
    </row>
    <row r="132" spans="1:100" ht="15.75" x14ac:dyDescent="0.25">
      <c r="A132" s="1" t="s">
        <v>759</v>
      </c>
      <c r="B132" s="1" t="s">
        <v>520</v>
      </c>
      <c r="C132" s="1" t="s">
        <v>1013</v>
      </c>
      <c r="D132" s="1" t="s">
        <v>631</v>
      </c>
      <c r="E132" s="1" t="s">
        <v>1052</v>
      </c>
      <c r="F132" s="1" t="s">
        <v>1013</v>
      </c>
      <c r="G132" s="1" t="s">
        <v>238</v>
      </c>
      <c r="AV132" s="1" t="s">
        <v>1053</v>
      </c>
      <c r="CV132"/>
    </row>
    <row r="133" spans="1:100" ht="15.75" x14ac:dyDescent="0.25">
      <c r="A133" s="1" t="s">
        <v>764</v>
      </c>
      <c r="B133" s="1" t="s">
        <v>520</v>
      </c>
      <c r="C133" s="1" t="s">
        <v>1013</v>
      </c>
      <c r="D133" s="1" t="s">
        <v>631</v>
      </c>
      <c r="E133" s="1" t="s">
        <v>1052</v>
      </c>
      <c r="F133" s="1" t="s">
        <v>1013</v>
      </c>
      <c r="G133" s="1" t="s">
        <v>238</v>
      </c>
      <c r="AV133" s="1" t="s">
        <v>1054</v>
      </c>
      <c r="CV133"/>
    </row>
    <row r="134" spans="1:100" ht="15.75" x14ac:dyDescent="0.25">
      <c r="A134" s="1" t="s">
        <v>771</v>
      </c>
      <c r="B134" s="1" t="s">
        <v>520</v>
      </c>
      <c r="C134" s="1" t="s">
        <v>1013</v>
      </c>
      <c r="D134" s="1" t="s">
        <v>631</v>
      </c>
      <c r="E134" s="1" t="s">
        <v>1055</v>
      </c>
      <c r="F134" s="1" t="s">
        <v>1013</v>
      </c>
      <c r="G134" s="1" t="s">
        <v>238</v>
      </c>
      <c r="AV134" s="1" t="s">
        <v>1056</v>
      </c>
      <c r="CV134"/>
    </row>
    <row r="135" spans="1:100" ht="15.75" x14ac:dyDescent="0.25">
      <c r="A135" s="1" t="s">
        <v>777</v>
      </c>
      <c r="B135" s="1" t="s">
        <v>520</v>
      </c>
      <c r="C135" s="1" t="s">
        <v>1013</v>
      </c>
      <c r="D135" s="1" t="s">
        <v>631</v>
      </c>
      <c r="E135" s="1" t="s">
        <v>1055</v>
      </c>
      <c r="F135" s="1" t="s">
        <v>1013</v>
      </c>
      <c r="G135" s="1" t="s">
        <v>238</v>
      </c>
      <c r="AV135" s="1" t="s">
        <v>1057</v>
      </c>
      <c r="CV135"/>
    </row>
    <row r="136" spans="1:100" ht="15.75" x14ac:dyDescent="0.25">
      <c r="A136" s="1" t="s">
        <v>782</v>
      </c>
      <c r="B136" s="1" t="s">
        <v>520</v>
      </c>
      <c r="C136" s="1" t="s">
        <v>1013</v>
      </c>
      <c r="D136" s="1" t="s">
        <v>631</v>
      </c>
      <c r="E136" s="1" t="s">
        <v>1055</v>
      </c>
      <c r="F136" s="1" t="s">
        <v>1013</v>
      </c>
      <c r="G136" s="1" t="s">
        <v>238</v>
      </c>
      <c r="AV136" s="1" t="s">
        <v>1058</v>
      </c>
      <c r="CV136"/>
    </row>
    <row r="137" spans="1:100" ht="15.75" x14ac:dyDescent="0.25">
      <c r="A137" s="1" t="s">
        <v>789</v>
      </c>
      <c r="B137" s="1" t="s">
        <v>520</v>
      </c>
      <c r="C137" s="1" t="s">
        <v>1013</v>
      </c>
      <c r="D137" s="1" t="s">
        <v>631</v>
      </c>
      <c r="E137" s="1" t="s">
        <v>1055</v>
      </c>
      <c r="F137" s="1" t="s">
        <v>1013</v>
      </c>
      <c r="G137" s="1" t="s">
        <v>238</v>
      </c>
      <c r="AV137" s="1" t="s">
        <v>1059</v>
      </c>
      <c r="CV137"/>
    </row>
    <row r="138" spans="1:100" ht="15.75" x14ac:dyDescent="0.25">
      <c r="A138" s="1" t="s">
        <v>795</v>
      </c>
      <c r="B138" s="1" t="s">
        <v>520</v>
      </c>
      <c r="C138" s="1" t="s">
        <v>1013</v>
      </c>
      <c r="D138" s="1" t="s">
        <v>631</v>
      </c>
      <c r="E138" s="1" t="s">
        <v>1055</v>
      </c>
      <c r="F138" s="1" t="s">
        <v>1013</v>
      </c>
      <c r="G138" s="1" t="s">
        <v>238</v>
      </c>
      <c r="AV138" s="1" t="s">
        <v>1060</v>
      </c>
      <c r="CV138"/>
    </row>
    <row r="139" spans="1:100" ht="15.75" x14ac:dyDescent="0.25">
      <c r="A139" s="1" t="s">
        <v>801</v>
      </c>
      <c r="B139" s="1" t="s">
        <v>520</v>
      </c>
      <c r="C139" s="1" t="s">
        <v>1013</v>
      </c>
      <c r="D139" s="1" t="s">
        <v>631</v>
      </c>
      <c r="E139" s="1" t="s">
        <v>1055</v>
      </c>
      <c r="F139" s="1" t="s">
        <v>1013</v>
      </c>
      <c r="G139" s="1" t="s">
        <v>238</v>
      </c>
      <c r="AV139" s="1" t="s">
        <v>1061</v>
      </c>
      <c r="CV139"/>
    </row>
    <row r="140" spans="1:100" ht="15.75" x14ac:dyDescent="0.25">
      <c r="A140" s="1" t="s">
        <v>806</v>
      </c>
      <c r="B140" s="1" t="s">
        <v>520</v>
      </c>
      <c r="C140" s="1" t="s">
        <v>1013</v>
      </c>
      <c r="D140" s="1" t="s">
        <v>631</v>
      </c>
      <c r="E140" s="1" t="s">
        <v>1055</v>
      </c>
      <c r="F140" s="1" t="s">
        <v>1013</v>
      </c>
      <c r="G140" s="1" t="s">
        <v>238</v>
      </c>
      <c r="AV140" s="1" t="s">
        <v>1062</v>
      </c>
      <c r="CV140"/>
    </row>
    <row r="141" spans="1:100" ht="15.75" x14ac:dyDescent="0.25">
      <c r="A141" s="1" t="s">
        <v>811</v>
      </c>
      <c r="B141" s="1" t="s">
        <v>520</v>
      </c>
      <c r="C141" s="1" t="s">
        <v>1013</v>
      </c>
      <c r="D141" s="1" t="s">
        <v>631</v>
      </c>
      <c r="E141" s="1" t="s">
        <v>1055</v>
      </c>
      <c r="F141" s="1" t="s">
        <v>1013</v>
      </c>
      <c r="G141" s="1" t="s">
        <v>238</v>
      </c>
      <c r="AV141" s="1" t="s">
        <v>1063</v>
      </c>
      <c r="CV141"/>
    </row>
    <row r="142" spans="1:100" ht="15.75" x14ac:dyDescent="0.25">
      <c r="A142" s="1" t="s">
        <v>816</v>
      </c>
      <c r="B142" s="1" t="s">
        <v>520</v>
      </c>
      <c r="C142" s="1" t="s">
        <v>1013</v>
      </c>
      <c r="D142" s="1" t="s">
        <v>631</v>
      </c>
      <c r="E142" s="1" t="s">
        <v>1055</v>
      </c>
      <c r="F142" s="1" t="s">
        <v>1013</v>
      </c>
      <c r="G142" s="1" t="s">
        <v>238</v>
      </c>
      <c r="AV142" s="1" t="s">
        <v>1064</v>
      </c>
      <c r="CV142"/>
    </row>
    <row r="143" spans="1:100" ht="15.75" x14ac:dyDescent="0.25">
      <c r="A143" s="1" t="s">
        <v>822</v>
      </c>
      <c r="B143" s="1" t="s">
        <v>520</v>
      </c>
      <c r="C143" s="1" t="s">
        <v>1013</v>
      </c>
      <c r="D143" s="1" t="s">
        <v>631</v>
      </c>
      <c r="E143" s="1" t="s">
        <v>1065</v>
      </c>
      <c r="F143" s="1" t="s">
        <v>1013</v>
      </c>
      <c r="G143" s="1" t="s">
        <v>238</v>
      </c>
      <c r="AV143" s="1" t="s">
        <v>1066</v>
      </c>
      <c r="CV143"/>
    </row>
    <row r="144" spans="1:100" ht="15.75" x14ac:dyDescent="0.25">
      <c r="A144" s="1" t="s">
        <v>827</v>
      </c>
      <c r="B144" s="1" t="s">
        <v>520</v>
      </c>
      <c r="C144" s="1" t="s">
        <v>1013</v>
      </c>
      <c r="D144" s="1" t="s">
        <v>631</v>
      </c>
      <c r="E144" s="1" t="s">
        <v>1065</v>
      </c>
      <c r="F144" s="1" t="s">
        <v>1013</v>
      </c>
      <c r="G144" s="1" t="s">
        <v>238</v>
      </c>
      <c r="AV144" s="1" t="s">
        <v>1067</v>
      </c>
      <c r="CV144"/>
    </row>
    <row r="145" spans="1:100" ht="15.75" x14ac:dyDescent="0.25">
      <c r="A145" s="1" t="s">
        <v>834</v>
      </c>
      <c r="B145" s="1" t="s">
        <v>520</v>
      </c>
      <c r="C145" s="1" t="s">
        <v>1013</v>
      </c>
      <c r="D145" s="1" t="s">
        <v>631</v>
      </c>
      <c r="E145" s="1" t="s">
        <v>1065</v>
      </c>
      <c r="F145" s="1" t="s">
        <v>1013</v>
      </c>
      <c r="G145" s="1" t="s">
        <v>238</v>
      </c>
      <c r="AV145" s="1" t="s">
        <v>1068</v>
      </c>
      <c r="CV145"/>
    </row>
    <row r="146" spans="1:100" ht="15.75" x14ac:dyDescent="0.25">
      <c r="A146" s="1" t="s">
        <v>839</v>
      </c>
      <c r="B146" s="1" t="s">
        <v>520</v>
      </c>
      <c r="C146" s="1" t="s">
        <v>1013</v>
      </c>
      <c r="D146" s="1" t="s">
        <v>631</v>
      </c>
      <c r="E146" s="1" t="s">
        <v>1069</v>
      </c>
      <c r="F146" s="1" t="s">
        <v>1013</v>
      </c>
      <c r="G146" s="1" t="s">
        <v>238</v>
      </c>
      <c r="AV146" s="1" t="s">
        <v>1070</v>
      </c>
      <c r="CV146"/>
    </row>
    <row r="147" spans="1:100" ht="15.75" x14ac:dyDescent="0.25">
      <c r="A147" s="1" t="s">
        <v>844</v>
      </c>
      <c r="B147" s="1" t="s">
        <v>520</v>
      </c>
      <c r="C147" s="1" t="s">
        <v>1013</v>
      </c>
      <c r="D147" s="1" t="s">
        <v>631</v>
      </c>
      <c r="E147" s="1" t="s">
        <v>1069</v>
      </c>
      <c r="F147" s="1" t="s">
        <v>1013</v>
      </c>
      <c r="G147" s="1" t="s">
        <v>238</v>
      </c>
      <c r="AV147" s="1" t="s">
        <v>1071</v>
      </c>
      <c r="CV147"/>
    </row>
    <row r="148" spans="1:100" ht="15.75" x14ac:dyDescent="0.25">
      <c r="A148" s="1" t="s">
        <v>850</v>
      </c>
      <c r="B148" s="1" t="s">
        <v>520</v>
      </c>
      <c r="C148" s="1" t="s">
        <v>1013</v>
      </c>
      <c r="D148" s="1" t="s">
        <v>631</v>
      </c>
      <c r="E148" s="1" t="s">
        <v>1069</v>
      </c>
      <c r="F148" s="1" t="s">
        <v>1013</v>
      </c>
      <c r="G148" s="1" t="s">
        <v>238</v>
      </c>
      <c r="AV148" s="1" t="s">
        <v>1072</v>
      </c>
      <c r="CV148"/>
    </row>
    <row r="149" spans="1:100" ht="15.75" x14ac:dyDescent="0.25">
      <c r="A149" s="1" t="s">
        <v>854</v>
      </c>
      <c r="B149" s="1" t="s">
        <v>520</v>
      </c>
      <c r="C149" s="1" t="s">
        <v>1013</v>
      </c>
      <c r="D149" s="1" t="s">
        <v>631</v>
      </c>
      <c r="E149" s="1" t="s">
        <v>1069</v>
      </c>
      <c r="F149" s="1" t="s">
        <v>1013</v>
      </c>
      <c r="G149" s="1" t="s">
        <v>238</v>
      </c>
      <c r="AV149" s="1" t="s">
        <v>1073</v>
      </c>
      <c r="CV149"/>
    </row>
    <row r="150" spans="1:100" ht="15.75" x14ac:dyDescent="0.25">
      <c r="A150" s="1" t="s">
        <v>858</v>
      </c>
      <c r="B150" s="1" t="s">
        <v>520</v>
      </c>
      <c r="C150" s="1" t="s">
        <v>1013</v>
      </c>
      <c r="D150" s="1" t="s">
        <v>631</v>
      </c>
      <c r="E150" s="1" t="s">
        <v>1069</v>
      </c>
      <c r="F150" s="1" t="s">
        <v>1013</v>
      </c>
      <c r="G150" s="1" t="s">
        <v>238</v>
      </c>
      <c r="AV150" s="1" t="s">
        <v>1074</v>
      </c>
      <c r="CV150"/>
    </row>
    <row r="151" spans="1:100" ht="15.75" x14ac:dyDescent="0.25">
      <c r="A151" s="1" t="s">
        <v>861</v>
      </c>
      <c r="B151" s="1" t="s">
        <v>520</v>
      </c>
      <c r="C151" s="1" t="s">
        <v>1013</v>
      </c>
      <c r="D151" s="1" t="s">
        <v>631</v>
      </c>
      <c r="E151" s="1" t="s">
        <v>1069</v>
      </c>
      <c r="F151" s="1" t="s">
        <v>1013</v>
      </c>
      <c r="G151" s="1" t="s">
        <v>238</v>
      </c>
      <c r="AV151" s="1" t="s">
        <v>1075</v>
      </c>
      <c r="CV151"/>
    </row>
    <row r="152" spans="1:100" ht="15.75" x14ac:dyDescent="0.25">
      <c r="A152" s="1" t="s">
        <v>865</v>
      </c>
      <c r="B152" s="1" t="s">
        <v>520</v>
      </c>
      <c r="C152" s="1" t="s">
        <v>1013</v>
      </c>
      <c r="D152" s="1" t="s">
        <v>631</v>
      </c>
      <c r="E152" s="1" t="s">
        <v>1076</v>
      </c>
      <c r="F152" s="1" t="s">
        <v>1013</v>
      </c>
      <c r="G152" s="1" t="s">
        <v>238</v>
      </c>
      <c r="AV152" s="1" t="s">
        <v>1077</v>
      </c>
      <c r="CV152"/>
    </row>
    <row r="153" spans="1:100" ht="15.75" x14ac:dyDescent="0.25">
      <c r="A153" s="1" t="s">
        <v>868</v>
      </c>
      <c r="B153" s="1" t="s">
        <v>520</v>
      </c>
      <c r="C153" s="1" t="s">
        <v>1013</v>
      </c>
      <c r="D153" s="1" t="s">
        <v>631</v>
      </c>
      <c r="E153" s="1" t="s">
        <v>1076</v>
      </c>
      <c r="F153" s="1" t="s">
        <v>1013</v>
      </c>
      <c r="G153" s="1" t="s">
        <v>238</v>
      </c>
      <c r="AV153" s="1" t="s">
        <v>1078</v>
      </c>
      <c r="CV153"/>
    </row>
    <row r="154" spans="1:100" ht="15.75" x14ac:dyDescent="0.25">
      <c r="A154" s="1" t="s">
        <v>871</v>
      </c>
      <c r="B154" s="1" t="s">
        <v>520</v>
      </c>
      <c r="C154" s="1" t="s">
        <v>1013</v>
      </c>
      <c r="D154" s="1" t="s">
        <v>631</v>
      </c>
      <c r="E154" s="1" t="s">
        <v>1076</v>
      </c>
      <c r="F154" s="1" t="s">
        <v>1013</v>
      </c>
      <c r="G154" s="1" t="s">
        <v>238</v>
      </c>
      <c r="AV154" s="1" t="s">
        <v>1079</v>
      </c>
      <c r="CV154"/>
    </row>
    <row r="155" spans="1:100" ht="15.75" x14ac:dyDescent="0.25">
      <c r="A155" s="1" t="s">
        <v>874</v>
      </c>
      <c r="B155" s="1" t="s">
        <v>520</v>
      </c>
      <c r="C155" s="1" t="s">
        <v>1013</v>
      </c>
      <c r="D155" s="1" t="s">
        <v>631</v>
      </c>
      <c r="E155" s="1" t="s">
        <v>1080</v>
      </c>
      <c r="F155" s="1" t="s">
        <v>1013</v>
      </c>
      <c r="G155" s="1" t="s">
        <v>238</v>
      </c>
      <c r="AV155" s="1" t="s">
        <v>1081</v>
      </c>
      <c r="CV155"/>
    </row>
    <row r="156" spans="1:100" ht="15.75" x14ac:dyDescent="0.25">
      <c r="A156" s="1" t="s">
        <v>362</v>
      </c>
      <c r="B156" s="1" t="s">
        <v>273</v>
      </c>
      <c r="C156" s="1" t="s">
        <v>1082</v>
      </c>
      <c r="D156" s="1" t="s">
        <v>646</v>
      </c>
      <c r="E156" s="1" t="s">
        <v>1083</v>
      </c>
      <c r="F156" s="1" t="s">
        <v>1082</v>
      </c>
      <c r="G156" s="1" t="s">
        <v>316</v>
      </c>
      <c r="AV156" s="1" t="s">
        <v>1084</v>
      </c>
      <c r="CV156"/>
    </row>
    <row r="157" spans="1:100" ht="15.75" x14ac:dyDescent="0.25">
      <c r="A157" s="1" t="s">
        <v>403</v>
      </c>
      <c r="B157" s="1" t="s">
        <v>273</v>
      </c>
      <c r="C157" s="1" t="s">
        <v>1082</v>
      </c>
      <c r="D157" s="1" t="s">
        <v>646</v>
      </c>
      <c r="E157" s="1" t="s">
        <v>1083</v>
      </c>
      <c r="F157" s="1" t="s">
        <v>1082</v>
      </c>
      <c r="G157" s="1" t="s">
        <v>316</v>
      </c>
      <c r="AV157" s="1" t="s">
        <v>1085</v>
      </c>
      <c r="CV157"/>
    </row>
    <row r="158" spans="1:100" ht="15.75" x14ac:dyDescent="0.25">
      <c r="A158" s="1" t="s">
        <v>441</v>
      </c>
      <c r="B158" s="1" t="s">
        <v>273</v>
      </c>
      <c r="C158" s="1" t="s">
        <v>1082</v>
      </c>
      <c r="D158" s="1" t="s">
        <v>646</v>
      </c>
      <c r="E158" s="1" t="s">
        <v>1083</v>
      </c>
      <c r="F158" s="1" t="s">
        <v>1082</v>
      </c>
      <c r="G158" s="1" t="s">
        <v>316</v>
      </c>
      <c r="AV158" s="1" t="s">
        <v>1086</v>
      </c>
      <c r="CV158"/>
    </row>
    <row r="159" spans="1:100" ht="15.75" x14ac:dyDescent="0.25">
      <c r="A159" s="1" t="s">
        <v>476</v>
      </c>
      <c r="B159" s="1" t="s">
        <v>273</v>
      </c>
      <c r="C159" s="1" t="s">
        <v>1082</v>
      </c>
      <c r="D159" s="1" t="s">
        <v>646</v>
      </c>
      <c r="E159" s="1" t="s">
        <v>1083</v>
      </c>
      <c r="F159" s="1" t="s">
        <v>1082</v>
      </c>
      <c r="G159" s="1" t="s">
        <v>316</v>
      </c>
      <c r="AV159" s="1" t="s">
        <v>1087</v>
      </c>
      <c r="CV159"/>
    </row>
    <row r="160" spans="1:100" ht="15.75" x14ac:dyDescent="0.25">
      <c r="A160" s="1" t="s">
        <v>502</v>
      </c>
      <c r="B160" s="1" t="s">
        <v>273</v>
      </c>
      <c r="C160" s="1" t="s">
        <v>1082</v>
      </c>
      <c r="D160" s="1" t="s">
        <v>646</v>
      </c>
      <c r="E160" s="1" t="s">
        <v>1083</v>
      </c>
      <c r="F160" s="1" t="s">
        <v>1082</v>
      </c>
      <c r="G160" s="1" t="s">
        <v>316</v>
      </c>
      <c r="AV160" s="1" t="s">
        <v>1088</v>
      </c>
      <c r="CV160"/>
    </row>
    <row r="161" spans="1:100" ht="15.75" x14ac:dyDescent="0.25">
      <c r="A161" s="1" t="s">
        <v>526</v>
      </c>
      <c r="B161" s="1" t="s">
        <v>273</v>
      </c>
      <c r="C161" s="1" t="s">
        <v>1082</v>
      </c>
      <c r="D161" s="1" t="s">
        <v>646</v>
      </c>
      <c r="E161" s="1" t="s">
        <v>1083</v>
      </c>
      <c r="F161" s="1" t="s">
        <v>1082</v>
      </c>
      <c r="G161" s="1" t="s">
        <v>316</v>
      </c>
      <c r="AV161" s="1" t="s">
        <v>1089</v>
      </c>
      <c r="CV161"/>
    </row>
    <row r="162" spans="1:100" ht="15.75" x14ac:dyDescent="0.25">
      <c r="A162" s="1" t="s">
        <v>546</v>
      </c>
      <c r="B162" s="1" t="s">
        <v>273</v>
      </c>
      <c r="C162" s="1" t="s">
        <v>1082</v>
      </c>
      <c r="D162" s="1" t="s">
        <v>646</v>
      </c>
      <c r="E162" s="1" t="s">
        <v>1083</v>
      </c>
      <c r="F162" s="1" t="s">
        <v>1082</v>
      </c>
      <c r="G162" s="1" t="s">
        <v>316</v>
      </c>
      <c r="AV162" s="1" t="s">
        <v>1090</v>
      </c>
      <c r="CV162"/>
    </row>
    <row r="163" spans="1:100" ht="15.75" x14ac:dyDescent="0.25">
      <c r="A163" s="1" t="s">
        <v>565</v>
      </c>
      <c r="B163" s="1" t="s">
        <v>273</v>
      </c>
      <c r="C163" s="1" t="s">
        <v>1082</v>
      </c>
      <c r="D163" s="1" t="s">
        <v>646</v>
      </c>
      <c r="E163" s="1" t="s">
        <v>1083</v>
      </c>
      <c r="F163" s="1" t="s">
        <v>1082</v>
      </c>
      <c r="G163" s="1" t="s">
        <v>316</v>
      </c>
      <c r="AV163" s="1" t="s">
        <v>1091</v>
      </c>
      <c r="CV163"/>
    </row>
    <row r="164" spans="1:100" ht="15.75" x14ac:dyDescent="0.25">
      <c r="A164" s="1" t="s">
        <v>586</v>
      </c>
      <c r="B164" s="1" t="s">
        <v>273</v>
      </c>
      <c r="C164" s="1" t="s">
        <v>1082</v>
      </c>
      <c r="D164" s="1" t="s">
        <v>646</v>
      </c>
      <c r="E164" s="1" t="s">
        <v>1083</v>
      </c>
      <c r="F164" s="1" t="s">
        <v>1082</v>
      </c>
      <c r="G164" s="1" t="s">
        <v>316</v>
      </c>
      <c r="AV164" s="1" t="s">
        <v>1092</v>
      </c>
      <c r="CV164"/>
    </row>
    <row r="165" spans="1:100" ht="15.75" x14ac:dyDescent="0.25">
      <c r="A165" s="1" t="s">
        <v>606</v>
      </c>
      <c r="B165" s="1" t="s">
        <v>273</v>
      </c>
      <c r="C165" s="1" t="s">
        <v>1082</v>
      </c>
      <c r="D165" s="1" t="s">
        <v>646</v>
      </c>
      <c r="E165" s="1" t="s">
        <v>1083</v>
      </c>
      <c r="F165" s="1" t="s">
        <v>1082</v>
      </c>
      <c r="G165" s="1" t="s">
        <v>316</v>
      </c>
      <c r="AV165" s="1" t="s">
        <v>1093</v>
      </c>
      <c r="CV165"/>
    </row>
    <row r="166" spans="1:100" ht="15.75" x14ac:dyDescent="0.25">
      <c r="A166" s="11" t="s">
        <v>618</v>
      </c>
      <c r="B166" s="1" t="s">
        <v>206</v>
      </c>
      <c r="C166" s="1" t="s">
        <v>962</v>
      </c>
      <c r="D166" s="1" t="s">
        <v>598</v>
      </c>
      <c r="E166" s="1" t="s">
        <v>1094</v>
      </c>
      <c r="F166" s="1" t="s">
        <v>962</v>
      </c>
      <c r="G166" s="1" t="s">
        <v>205</v>
      </c>
      <c r="AV166" s="1" t="s">
        <v>1095</v>
      </c>
      <c r="CV166"/>
    </row>
    <row r="167" spans="1:100" ht="15.75" x14ac:dyDescent="0.25">
      <c r="A167" s="11" t="s">
        <v>853</v>
      </c>
      <c r="B167" s="1" t="s">
        <v>264</v>
      </c>
      <c r="C167" s="1" t="s">
        <v>962</v>
      </c>
      <c r="D167" s="1" t="s">
        <v>598</v>
      </c>
      <c r="E167" s="1" t="s">
        <v>1094</v>
      </c>
      <c r="F167" s="1" t="s">
        <v>962</v>
      </c>
      <c r="G167" s="1" t="s">
        <v>223</v>
      </c>
      <c r="AV167" s="1" t="s">
        <v>1096</v>
      </c>
      <c r="CV167"/>
    </row>
    <row r="168" spans="1:100" ht="15.75" x14ac:dyDescent="0.25">
      <c r="A168" s="11" t="s">
        <v>877</v>
      </c>
      <c r="B168" s="1" t="s">
        <v>520</v>
      </c>
      <c r="C168" s="1" t="s">
        <v>962</v>
      </c>
      <c r="D168" s="1" t="s">
        <v>598</v>
      </c>
      <c r="E168" s="1" t="s">
        <v>1094</v>
      </c>
      <c r="F168" s="1" t="s">
        <v>962</v>
      </c>
      <c r="G168" s="1" t="s">
        <v>238</v>
      </c>
      <c r="AV168" s="1" t="s">
        <v>1097</v>
      </c>
      <c r="CV168"/>
    </row>
    <row r="169" spans="1:100" ht="15.75" x14ac:dyDescent="0.25">
      <c r="A169" s="11" t="s">
        <v>474</v>
      </c>
      <c r="B169" s="1" t="s">
        <v>466</v>
      </c>
      <c r="C169" s="1" t="s">
        <v>962</v>
      </c>
      <c r="D169" s="1" t="s">
        <v>598</v>
      </c>
      <c r="E169" s="1" t="s">
        <v>1094</v>
      </c>
      <c r="F169" s="1" t="s">
        <v>962</v>
      </c>
      <c r="G169" s="1" t="s">
        <v>312</v>
      </c>
      <c r="AV169" s="1" t="s">
        <v>1098</v>
      </c>
      <c r="CV169"/>
    </row>
    <row r="170" spans="1:100" ht="15.75" x14ac:dyDescent="0.25">
      <c r="A170" s="11" t="s">
        <v>600</v>
      </c>
      <c r="B170" s="1" t="s">
        <v>392</v>
      </c>
      <c r="C170" s="1" t="s">
        <v>962</v>
      </c>
      <c r="D170" s="1" t="s">
        <v>598</v>
      </c>
      <c r="E170" s="1" t="s">
        <v>1099</v>
      </c>
      <c r="F170" s="1" t="s">
        <v>962</v>
      </c>
      <c r="G170" s="1" t="s">
        <v>228</v>
      </c>
      <c r="AV170" s="1" t="s">
        <v>1100</v>
      </c>
      <c r="CV170"/>
    </row>
    <row r="171" spans="1:100" ht="15.75" x14ac:dyDescent="0.25">
      <c r="A171" s="11" t="s">
        <v>857</v>
      </c>
      <c r="B171" s="1" t="s">
        <v>264</v>
      </c>
      <c r="C171" s="1" t="s">
        <v>962</v>
      </c>
      <c r="D171" s="1" t="s">
        <v>598</v>
      </c>
      <c r="E171" s="1" t="s">
        <v>1101</v>
      </c>
      <c r="F171" s="1" t="s">
        <v>962</v>
      </c>
      <c r="G171" s="1" t="s">
        <v>223</v>
      </c>
      <c r="AV171" s="1" t="s">
        <v>1102</v>
      </c>
      <c r="CV171"/>
    </row>
    <row r="172" spans="1:100" ht="15.75" x14ac:dyDescent="0.25">
      <c r="A172" s="11" t="s">
        <v>880</v>
      </c>
      <c r="B172" s="1" t="s">
        <v>520</v>
      </c>
      <c r="C172" s="1" t="s">
        <v>962</v>
      </c>
      <c r="D172" s="1" t="s">
        <v>598</v>
      </c>
      <c r="E172" s="1" t="s">
        <v>1101</v>
      </c>
      <c r="F172" s="1" t="s">
        <v>962</v>
      </c>
      <c r="G172" s="1" t="s">
        <v>238</v>
      </c>
      <c r="AV172" s="1" t="s">
        <v>1103</v>
      </c>
      <c r="CV172"/>
    </row>
    <row r="173" spans="1:100" ht="15.75" x14ac:dyDescent="0.25">
      <c r="A173" s="11" t="s">
        <v>860</v>
      </c>
      <c r="B173" s="1" t="s">
        <v>264</v>
      </c>
      <c r="C173" s="1" t="s">
        <v>962</v>
      </c>
      <c r="D173" s="1" t="s">
        <v>598</v>
      </c>
      <c r="E173" s="1" t="s">
        <v>1104</v>
      </c>
      <c r="F173" s="1" t="s">
        <v>962</v>
      </c>
      <c r="G173" s="1" t="s">
        <v>223</v>
      </c>
      <c r="AV173" s="1" t="s">
        <v>1105</v>
      </c>
      <c r="CV173"/>
    </row>
    <row r="174" spans="1:100" ht="15.75" x14ac:dyDescent="0.25">
      <c r="A174" s="11" t="s">
        <v>885</v>
      </c>
      <c r="B174" s="1" t="s">
        <v>520</v>
      </c>
      <c r="C174" s="1" t="s">
        <v>962</v>
      </c>
      <c r="D174" s="1" t="s">
        <v>598</v>
      </c>
      <c r="E174" s="1" t="s">
        <v>1104</v>
      </c>
      <c r="F174" s="1" t="s">
        <v>962</v>
      </c>
      <c r="G174" s="1" t="s">
        <v>238</v>
      </c>
      <c r="AV174" s="1" t="s">
        <v>1106</v>
      </c>
      <c r="CV174"/>
    </row>
    <row r="175" spans="1:100" ht="15.75" x14ac:dyDescent="0.25">
      <c r="A175" s="11" t="s">
        <v>499</v>
      </c>
      <c r="B175" s="1" t="s">
        <v>267</v>
      </c>
      <c r="C175" s="1" t="s">
        <v>962</v>
      </c>
      <c r="D175" s="1" t="s">
        <v>598</v>
      </c>
      <c r="E175" s="1" t="s">
        <v>1104</v>
      </c>
      <c r="F175" s="1" t="s">
        <v>962</v>
      </c>
      <c r="G175" s="1" t="s">
        <v>310</v>
      </c>
      <c r="AV175" s="1" t="s">
        <v>1107</v>
      </c>
      <c r="CV175"/>
    </row>
    <row r="176" spans="1:100" ht="15.75" x14ac:dyDescent="0.25">
      <c r="A176" s="11" t="s">
        <v>634</v>
      </c>
      <c r="B176" s="1" t="s">
        <v>206</v>
      </c>
      <c r="C176" s="1" t="s">
        <v>962</v>
      </c>
      <c r="D176" s="1" t="s">
        <v>598</v>
      </c>
      <c r="E176" s="1" t="s">
        <v>1108</v>
      </c>
      <c r="F176" s="1" t="s">
        <v>962</v>
      </c>
      <c r="G176" s="1" t="s">
        <v>205</v>
      </c>
      <c r="AV176" s="1" t="s">
        <v>1109</v>
      </c>
      <c r="CV176"/>
    </row>
    <row r="177" spans="1:100" ht="15.75" x14ac:dyDescent="0.25">
      <c r="A177" s="11" t="s">
        <v>621</v>
      </c>
      <c r="B177" s="1" t="s">
        <v>307</v>
      </c>
      <c r="C177" s="1" t="s">
        <v>962</v>
      </c>
      <c r="D177" s="1" t="s">
        <v>598</v>
      </c>
      <c r="E177" s="1" t="s">
        <v>1108</v>
      </c>
      <c r="F177" s="1" t="s">
        <v>962</v>
      </c>
      <c r="G177" s="1" t="s">
        <v>226</v>
      </c>
      <c r="AV177" s="1" t="s">
        <v>1110</v>
      </c>
      <c r="CV177"/>
    </row>
    <row r="178" spans="1:100" ht="15.75" x14ac:dyDescent="0.25">
      <c r="A178" s="11" t="s">
        <v>864</v>
      </c>
      <c r="B178" s="1" t="s">
        <v>264</v>
      </c>
      <c r="C178" s="1" t="s">
        <v>962</v>
      </c>
      <c r="D178" s="1" t="s">
        <v>598</v>
      </c>
      <c r="E178" s="1" t="s">
        <v>1108</v>
      </c>
      <c r="F178" s="1" t="s">
        <v>962</v>
      </c>
      <c r="G178" s="1" t="s">
        <v>223</v>
      </c>
      <c r="AV178" s="1" t="s">
        <v>1111</v>
      </c>
      <c r="CV178"/>
    </row>
    <row r="179" spans="1:100" ht="15.75" x14ac:dyDescent="0.25">
      <c r="A179" s="11" t="s">
        <v>649</v>
      </c>
      <c r="B179" s="1" t="s">
        <v>206</v>
      </c>
      <c r="C179" s="1" t="s">
        <v>962</v>
      </c>
      <c r="D179" s="1" t="s">
        <v>598</v>
      </c>
      <c r="E179" s="1" t="s">
        <v>1112</v>
      </c>
      <c r="F179" s="1" t="s">
        <v>962</v>
      </c>
      <c r="G179" s="1" t="s">
        <v>205</v>
      </c>
      <c r="AV179" s="1" t="s">
        <v>1113</v>
      </c>
      <c r="CV179"/>
    </row>
    <row r="180" spans="1:100" ht="15.75" x14ac:dyDescent="0.25">
      <c r="A180" s="11" t="s">
        <v>867</v>
      </c>
      <c r="B180" s="1" t="s">
        <v>264</v>
      </c>
      <c r="C180" s="1" t="s">
        <v>962</v>
      </c>
      <c r="D180" s="1" t="s">
        <v>598</v>
      </c>
      <c r="E180" s="1" t="s">
        <v>1114</v>
      </c>
      <c r="F180" s="1" t="s">
        <v>962</v>
      </c>
      <c r="G180" s="1" t="s">
        <v>223</v>
      </c>
      <c r="AV180" s="1" t="s">
        <v>1115</v>
      </c>
      <c r="CV180"/>
    </row>
    <row r="181" spans="1:100" ht="15.75" x14ac:dyDescent="0.25">
      <c r="A181" s="11" t="s">
        <v>637</v>
      </c>
      <c r="B181" s="1" t="s">
        <v>260</v>
      </c>
      <c r="C181" s="1" t="s">
        <v>962</v>
      </c>
      <c r="D181" s="1" t="s">
        <v>598</v>
      </c>
      <c r="E181" s="1" t="s">
        <v>1114</v>
      </c>
      <c r="F181" s="1" t="s">
        <v>962</v>
      </c>
      <c r="G181" s="1" t="s">
        <v>225</v>
      </c>
      <c r="AV181" s="1" t="s">
        <v>1116</v>
      </c>
      <c r="CV181"/>
    </row>
    <row r="182" spans="1:100" ht="15.75" x14ac:dyDescent="0.25">
      <c r="A182" s="11" t="s">
        <v>889</v>
      </c>
      <c r="B182" s="1" t="s">
        <v>520</v>
      </c>
      <c r="C182" s="1" t="s">
        <v>962</v>
      </c>
      <c r="D182" s="1" t="s">
        <v>598</v>
      </c>
      <c r="E182" s="1" t="s">
        <v>1114</v>
      </c>
      <c r="F182" s="1" t="s">
        <v>962</v>
      </c>
      <c r="G182" s="1" t="s">
        <v>238</v>
      </c>
      <c r="AV182" s="1" t="s">
        <v>1117</v>
      </c>
      <c r="CV182"/>
    </row>
    <row r="183" spans="1:100" ht="15.75" x14ac:dyDescent="0.25">
      <c r="A183" s="11" t="s">
        <v>468</v>
      </c>
      <c r="B183" s="1" t="s">
        <v>262</v>
      </c>
      <c r="C183" s="1" t="s">
        <v>996</v>
      </c>
      <c r="D183" s="1" t="s">
        <v>616</v>
      </c>
      <c r="E183" s="1" t="s">
        <v>1005</v>
      </c>
      <c r="F183" s="1" t="s">
        <v>996</v>
      </c>
      <c r="G183" s="1" t="s">
        <v>308</v>
      </c>
      <c r="AV183" s="1" t="s">
        <v>1118</v>
      </c>
      <c r="CV183"/>
    </row>
    <row r="184" spans="1:100" ht="15.75" x14ac:dyDescent="0.25">
      <c r="A184" s="11" t="s">
        <v>892</v>
      </c>
      <c r="B184" s="1" t="s">
        <v>520</v>
      </c>
      <c r="C184" s="1" t="s">
        <v>1013</v>
      </c>
      <c r="D184" s="1" t="s">
        <v>631</v>
      </c>
      <c r="E184" s="1" t="s">
        <v>1020</v>
      </c>
      <c r="F184" s="1" t="s">
        <v>1013</v>
      </c>
      <c r="G184" s="1" t="s">
        <v>238</v>
      </c>
      <c r="AV184" s="1" t="s">
        <v>1119</v>
      </c>
      <c r="CV184"/>
    </row>
    <row r="185" spans="1:100" ht="15.75" x14ac:dyDescent="0.25">
      <c r="A185" s="11" t="s">
        <v>895</v>
      </c>
      <c r="B185" s="1" t="s">
        <v>520</v>
      </c>
      <c r="C185" s="1" t="s">
        <v>1013</v>
      </c>
      <c r="D185" s="1" t="s">
        <v>631</v>
      </c>
      <c r="E185" s="1" t="s">
        <v>540</v>
      </c>
      <c r="F185" s="1" t="s">
        <v>1013</v>
      </c>
      <c r="G185" s="1" t="s">
        <v>238</v>
      </c>
      <c r="AV185" s="1" t="s">
        <v>1120</v>
      </c>
      <c r="CV185"/>
    </row>
    <row r="186" spans="1:100" ht="15.75" x14ac:dyDescent="0.25">
      <c r="A186" s="11" t="s">
        <v>898</v>
      </c>
      <c r="B186" s="1" t="s">
        <v>520</v>
      </c>
      <c r="C186" s="1" t="s">
        <v>1013</v>
      </c>
      <c r="D186" s="1" t="s">
        <v>631</v>
      </c>
      <c r="E186" s="1" t="s">
        <v>1121</v>
      </c>
      <c r="F186" s="1" t="s">
        <v>1013</v>
      </c>
      <c r="G186" s="1" t="s">
        <v>238</v>
      </c>
      <c r="AV186" s="1" t="s">
        <v>1122</v>
      </c>
      <c r="CV186"/>
    </row>
    <row r="187" spans="1:100" ht="15.75" x14ac:dyDescent="0.25">
      <c r="A187" s="11" t="s">
        <v>901</v>
      </c>
      <c r="B187" s="1" t="s">
        <v>520</v>
      </c>
      <c r="C187" s="1" t="s">
        <v>1013</v>
      </c>
      <c r="D187" s="1" t="s">
        <v>631</v>
      </c>
      <c r="E187" s="1" t="s">
        <v>1052</v>
      </c>
      <c r="F187" s="1" t="s">
        <v>1013</v>
      </c>
      <c r="G187" s="1" t="s">
        <v>238</v>
      </c>
      <c r="AV187" s="1" t="s">
        <v>1123</v>
      </c>
      <c r="CV187"/>
    </row>
    <row r="188" spans="1:100" ht="15.75" x14ac:dyDescent="0.25">
      <c r="A188" s="11" t="s">
        <v>905</v>
      </c>
      <c r="B188" s="1" t="s">
        <v>520</v>
      </c>
      <c r="C188" s="1" t="s">
        <v>1013</v>
      </c>
      <c r="D188" s="1" t="s">
        <v>631</v>
      </c>
      <c r="E188" s="1" t="s">
        <v>1065</v>
      </c>
      <c r="F188" s="1" t="s">
        <v>1013</v>
      </c>
      <c r="G188" s="1" t="s">
        <v>238</v>
      </c>
      <c r="AV188" s="1" t="s">
        <v>1124</v>
      </c>
      <c r="CV188"/>
    </row>
    <row r="189" spans="1:100" ht="15.75" x14ac:dyDescent="0.25">
      <c r="A189" s="11" t="s">
        <v>908</v>
      </c>
      <c r="B189" s="1" t="s">
        <v>520</v>
      </c>
      <c r="C189" s="1" t="s">
        <v>1013</v>
      </c>
      <c r="D189" s="1" t="s">
        <v>631</v>
      </c>
      <c r="E189" s="1" t="s">
        <v>1065</v>
      </c>
      <c r="F189" s="1" t="s">
        <v>1013</v>
      </c>
      <c r="G189" s="1" t="s">
        <v>238</v>
      </c>
      <c r="AV189" s="1" t="s">
        <v>1125</v>
      </c>
      <c r="CV189"/>
    </row>
    <row r="190" spans="1:100" ht="15.75" x14ac:dyDescent="0.25">
      <c r="A190" s="1" t="s">
        <v>601</v>
      </c>
      <c r="B190" s="1" t="s">
        <v>206</v>
      </c>
      <c r="C190" s="1" t="s">
        <v>962</v>
      </c>
      <c r="D190" s="1" t="s">
        <v>598</v>
      </c>
      <c r="E190" s="1" t="s">
        <v>1126</v>
      </c>
      <c r="F190" s="1" t="s">
        <v>962</v>
      </c>
      <c r="G190" s="1" t="s">
        <v>205</v>
      </c>
      <c r="AV190" s="1" t="s">
        <v>1127</v>
      </c>
      <c r="CV190"/>
    </row>
    <row r="191" spans="1:100" ht="15.75" x14ac:dyDescent="0.25">
      <c r="A191" s="1" t="s">
        <v>652</v>
      </c>
      <c r="B191" s="1" t="s">
        <v>260</v>
      </c>
      <c r="C191" s="1" t="s">
        <v>962</v>
      </c>
      <c r="D191" s="1" t="s">
        <v>598</v>
      </c>
      <c r="E191" s="1" t="s">
        <v>1128</v>
      </c>
      <c r="F191" s="1" t="s">
        <v>962</v>
      </c>
      <c r="G191" s="1" t="s">
        <v>225</v>
      </c>
      <c r="AV191" s="1" t="s">
        <v>1129</v>
      </c>
      <c r="CV191"/>
    </row>
    <row r="192" spans="1:100" ht="15.75" x14ac:dyDescent="0.25">
      <c r="A192" s="37" t="s">
        <v>363</v>
      </c>
      <c r="B192" s="37" t="s">
        <v>466</v>
      </c>
      <c r="C192" s="1" t="s">
        <v>1130</v>
      </c>
      <c r="D192" s="1" t="s">
        <v>244</v>
      </c>
      <c r="E192" s="37" t="s">
        <v>1131</v>
      </c>
      <c r="F192" s="1" t="s">
        <v>1130</v>
      </c>
      <c r="G192" s="37" t="s">
        <v>312</v>
      </c>
      <c r="AV192" s="1" t="s">
        <v>1132</v>
      </c>
      <c r="CV192"/>
    </row>
    <row r="193" spans="1:100" ht="15.75" x14ac:dyDescent="0.25">
      <c r="A193" s="37" t="s">
        <v>404</v>
      </c>
      <c r="B193" s="37" t="s">
        <v>466</v>
      </c>
      <c r="C193" s="1" t="s">
        <v>1130</v>
      </c>
      <c r="D193" s="1" t="s">
        <v>244</v>
      </c>
      <c r="E193" s="37" t="s">
        <v>1133</v>
      </c>
      <c r="F193" s="1" t="s">
        <v>1130</v>
      </c>
      <c r="G193" s="37" t="s">
        <v>312</v>
      </c>
      <c r="AV193" s="1" t="s">
        <v>1134</v>
      </c>
      <c r="CV193"/>
    </row>
    <row r="194" spans="1:100" ht="15.75" x14ac:dyDescent="0.25">
      <c r="AV194" s="1" t="s">
        <v>1135</v>
      </c>
      <c r="CV194"/>
    </row>
    <row r="195" spans="1:100" ht="15.75" x14ac:dyDescent="0.25">
      <c r="AV195" s="1" t="s">
        <v>1136</v>
      </c>
      <c r="CV195"/>
    </row>
    <row r="196" spans="1:100" ht="15.75" x14ac:dyDescent="0.25">
      <c r="AV196" s="1" t="s">
        <v>1137</v>
      </c>
      <c r="CV196"/>
    </row>
    <row r="197" spans="1:100" ht="15.75" x14ac:dyDescent="0.25">
      <c r="AV197" s="1" t="s">
        <v>1138</v>
      </c>
      <c r="CV197"/>
    </row>
    <row r="198" spans="1:100" ht="15.75" x14ac:dyDescent="0.25">
      <c r="AV198" s="1" t="s">
        <v>1139</v>
      </c>
      <c r="CV198"/>
    </row>
    <row r="199" spans="1:100" ht="15.75" x14ac:dyDescent="0.25">
      <c r="AV199" s="1" t="s">
        <v>1140</v>
      </c>
      <c r="CV199"/>
    </row>
    <row r="200" spans="1:100" ht="15.75" x14ac:dyDescent="0.25">
      <c r="AV200" s="1" t="s">
        <v>1141</v>
      </c>
      <c r="CV200"/>
    </row>
    <row r="201" spans="1:100" ht="15.75" x14ac:dyDescent="0.25">
      <c r="AV201" s="1" t="s">
        <v>1142</v>
      </c>
      <c r="CV201"/>
    </row>
    <row r="202" spans="1:100" ht="15.75" x14ac:dyDescent="0.25">
      <c r="AV202" s="1" t="s">
        <v>1143</v>
      </c>
      <c r="CV202"/>
    </row>
    <row r="203" spans="1:100" ht="15.75" x14ac:dyDescent="0.25">
      <c r="AV203" s="1" t="s">
        <v>1144</v>
      </c>
      <c r="CV203"/>
    </row>
    <row r="204" spans="1:100" ht="15.75" x14ac:dyDescent="0.25">
      <c r="AV204" s="1" t="s">
        <v>1145</v>
      </c>
      <c r="CV204"/>
    </row>
    <row r="205" spans="1:100" ht="15.75" x14ac:dyDescent="0.25">
      <c r="AV205" s="1" t="s">
        <v>1146</v>
      </c>
      <c r="CV205"/>
    </row>
    <row r="206" spans="1:100" ht="15.75" x14ac:dyDescent="0.25">
      <c r="AV206" s="1" t="s">
        <v>1147</v>
      </c>
      <c r="CV206"/>
    </row>
    <row r="207" spans="1:100" ht="15.75" x14ac:dyDescent="0.25">
      <c r="AV207" s="1" t="s">
        <v>1148</v>
      </c>
      <c r="CV207"/>
    </row>
    <row r="208" spans="1:100" ht="15.75" x14ac:dyDescent="0.25">
      <c r="AV208" s="1" t="s">
        <v>1149</v>
      </c>
      <c r="CV208"/>
    </row>
    <row r="209" spans="48:100" ht="15.75" x14ac:dyDescent="0.25">
      <c r="AV209" s="1" t="s">
        <v>1150</v>
      </c>
      <c r="CV209"/>
    </row>
    <row r="210" spans="48:100" ht="15.75" x14ac:dyDescent="0.25">
      <c r="AV210" s="1" t="s">
        <v>1151</v>
      </c>
      <c r="CV210"/>
    </row>
    <row r="211" spans="48:100" ht="15.75" x14ac:dyDescent="0.25">
      <c r="AV211" s="1" t="s">
        <v>1152</v>
      </c>
      <c r="CV211"/>
    </row>
    <row r="212" spans="48:100" ht="15.75" x14ac:dyDescent="0.25">
      <c r="AV212" s="1" t="s">
        <v>1153</v>
      </c>
      <c r="CV212"/>
    </row>
    <row r="213" spans="48:100" ht="15.75" x14ac:dyDescent="0.25">
      <c r="AV213" s="1" t="s">
        <v>1154</v>
      </c>
      <c r="CV213"/>
    </row>
    <row r="214" spans="48:100" ht="15.75" x14ac:dyDescent="0.25">
      <c r="AV214" s="1" t="s">
        <v>1155</v>
      </c>
      <c r="CV214"/>
    </row>
    <row r="215" spans="48:100" ht="15.75" x14ac:dyDescent="0.25">
      <c r="AV215" s="1" t="s">
        <v>1156</v>
      </c>
      <c r="CV215"/>
    </row>
    <row r="216" spans="48:100" ht="15.75" x14ac:dyDescent="0.25">
      <c r="AV216" s="1" t="s">
        <v>1157</v>
      </c>
      <c r="CV216"/>
    </row>
    <row r="217" spans="48:100" ht="15.75" x14ac:dyDescent="0.25">
      <c r="AV217" s="1" t="s">
        <v>1158</v>
      </c>
      <c r="CV217"/>
    </row>
    <row r="218" spans="48:100" ht="15.75" x14ac:dyDescent="0.25">
      <c r="AV218" s="1" t="s">
        <v>1159</v>
      </c>
      <c r="CV218"/>
    </row>
    <row r="219" spans="48:100" ht="15.75" x14ac:dyDescent="0.25">
      <c r="AV219" s="1" t="s">
        <v>1160</v>
      </c>
      <c r="CV219"/>
    </row>
    <row r="220" spans="48:100" ht="15.75" x14ac:dyDescent="0.25">
      <c r="AV220" s="1" t="s">
        <v>1161</v>
      </c>
      <c r="CV220"/>
    </row>
    <row r="221" spans="48:100" ht="15.75" x14ac:dyDescent="0.25">
      <c r="AV221" s="1" t="s">
        <v>1162</v>
      </c>
      <c r="CV221"/>
    </row>
    <row r="222" spans="48:100" ht="15.75" x14ac:dyDescent="0.25">
      <c r="AV222" s="1" t="s">
        <v>1163</v>
      </c>
      <c r="CV222"/>
    </row>
    <row r="223" spans="48:100" ht="15.75" x14ac:dyDescent="0.25">
      <c r="AV223" s="1" t="s">
        <v>1164</v>
      </c>
      <c r="CV223"/>
    </row>
    <row r="224" spans="48:100" ht="15.75" x14ac:dyDescent="0.25">
      <c r="AV224" s="1" t="s">
        <v>1165</v>
      </c>
      <c r="CV224"/>
    </row>
    <row r="225" spans="48:100" ht="15.75" x14ac:dyDescent="0.25">
      <c r="AV225" s="1" t="s">
        <v>1166</v>
      </c>
      <c r="CV225"/>
    </row>
    <row r="226" spans="48:100" ht="15.75" x14ac:dyDescent="0.25">
      <c r="AV226" s="1" t="s">
        <v>1167</v>
      </c>
      <c r="CV226"/>
    </row>
    <row r="227" spans="48:100" ht="15.75" x14ac:dyDescent="0.25">
      <c r="AV227" s="1" t="s">
        <v>1168</v>
      </c>
      <c r="CV227"/>
    </row>
    <row r="228" spans="48:100" ht="15.75" x14ac:dyDescent="0.25">
      <c r="AV228" s="1" t="s">
        <v>1169</v>
      </c>
      <c r="CV228"/>
    </row>
    <row r="229" spans="48:100" ht="15.75" x14ac:dyDescent="0.25">
      <c r="AV229" s="1" t="s">
        <v>1170</v>
      </c>
      <c r="CV229"/>
    </row>
    <row r="230" spans="48:100" ht="15.75" x14ac:dyDescent="0.25">
      <c r="AV230" s="1" t="s">
        <v>1171</v>
      </c>
      <c r="CV230"/>
    </row>
    <row r="231" spans="48:100" ht="15.75" x14ac:dyDescent="0.25">
      <c r="AV231" s="1" t="s">
        <v>1172</v>
      </c>
      <c r="CV231"/>
    </row>
    <row r="232" spans="48:100" ht="15.75" x14ac:dyDescent="0.25">
      <c r="AV232" s="1" t="s">
        <v>1173</v>
      </c>
      <c r="CV232"/>
    </row>
    <row r="233" spans="48:100" ht="15.75" x14ac:dyDescent="0.25">
      <c r="AV233" s="1" t="s">
        <v>1174</v>
      </c>
      <c r="CV233"/>
    </row>
    <row r="234" spans="48:100" ht="15.75" x14ac:dyDescent="0.25">
      <c r="AV234" s="1" t="s">
        <v>1175</v>
      </c>
      <c r="CV234"/>
    </row>
    <row r="235" spans="48:100" ht="15.75" x14ac:dyDescent="0.25">
      <c r="AV235" s="1" t="s">
        <v>1176</v>
      </c>
      <c r="CV235"/>
    </row>
    <row r="236" spans="48:100" ht="15.75" x14ac:dyDescent="0.25">
      <c r="AV236" s="1" t="s">
        <v>1177</v>
      </c>
      <c r="CV236"/>
    </row>
    <row r="237" spans="48:100" ht="15.75" x14ac:dyDescent="0.25">
      <c r="AV237" s="1" t="s">
        <v>1178</v>
      </c>
      <c r="CV237"/>
    </row>
    <row r="238" spans="48:100" ht="15.75" x14ac:dyDescent="0.25">
      <c r="AV238" s="1" t="s">
        <v>1179</v>
      </c>
      <c r="CV238"/>
    </row>
    <row r="239" spans="48:100" ht="15.75" x14ac:dyDescent="0.25">
      <c r="AV239" s="1" t="s">
        <v>1180</v>
      </c>
      <c r="CV239"/>
    </row>
    <row r="240" spans="48:100" ht="15.75" x14ac:dyDescent="0.25">
      <c r="AV240" s="1" t="s">
        <v>1181</v>
      </c>
      <c r="CV240"/>
    </row>
    <row r="241" spans="48:100" ht="15.75" x14ac:dyDescent="0.25">
      <c r="AV241" s="1" t="s">
        <v>1182</v>
      </c>
      <c r="CV241"/>
    </row>
    <row r="242" spans="48:100" ht="15.75" x14ac:dyDescent="0.25">
      <c r="AV242" s="1" t="s">
        <v>1183</v>
      </c>
      <c r="CV242"/>
    </row>
    <row r="243" spans="48:100" ht="15.75" x14ac:dyDescent="0.25">
      <c r="AV243" s="1" t="s">
        <v>1184</v>
      </c>
      <c r="CV243"/>
    </row>
    <row r="244" spans="48:100" ht="15.75" x14ac:dyDescent="0.25">
      <c r="AV244" s="1" t="s">
        <v>1185</v>
      </c>
      <c r="CV244"/>
    </row>
    <row r="245" spans="48:100" ht="15.75" x14ac:dyDescent="0.25">
      <c r="AV245" s="1" t="s">
        <v>1186</v>
      </c>
      <c r="CV245"/>
    </row>
    <row r="246" spans="48:100" ht="15.75" x14ac:dyDescent="0.25">
      <c r="AV246" s="1" t="s">
        <v>1187</v>
      </c>
      <c r="CV246"/>
    </row>
    <row r="247" spans="48:100" ht="15.75" x14ac:dyDescent="0.25">
      <c r="AV247" s="1" t="s">
        <v>1188</v>
      </c>
      <c r="CV247"/>
    </row>
    <row r="248" spans="48:100" ht="15.75" x14ac:dyDescent="0.25">
      <c r="AV248" s="1" t="s">
        <v>1189</v>
      </c>
      <c r="CV248"/>
    </row>
    <row r="249" spans="48:100" ht="15.75" x14ac:dyDescent="0.25">
      <c r="AV249" s="1" t="s">
        <v>1190</v>
      </c>
      <c r="CV249"/>
    </row>
    <row r="250" spans="48:100" ht="15.75" x14ac:dyDescent="0.25">
      <c r="AV250" s="1" t="s">
        <v>1191</v>
      </c>
      <c r="CV250"/>
    </row>
    <row r="251" spans="48:100" ht="15.75" x14ac:dyDescent="0.25">
      <c r="AV251" s="1" t="s">
        <v>1192</v>
      </c>
      <c r="CV251"/>
    </row>
    <row r="252" spans="48:100" ht="15.75" x14ac:dyDescent="0.25">
      <c r="AV252" s="1" t="s">
        <v>1193</v>
      </c>
      <c r="CV252"/>
    </row>
    <row r="253" spans="48:100" ht="15.75" x14ac:dyDescent="0.25">
      <c r="AV253" s="1" t="s">
        <v>1194</v>
      </c>
      <c r="CV253"/>
    </row>
    <row r="254" spans="48:100" ht="15.75" x14ac:dyDescent="0.25">
      <c r="AV254" s="1" t="s">
        <v>1195</v>
      </c>
      <c r="CV254"/>
    </row>
    <row r="255" spans="48:100" ht="15.75" x14ac:dyDescent="0.25">
      <c r="AV255" s="1" t="s">
        <v>1196</v>
      </c>
      <c r="CV255"/>
    </row>
    <row r="256" spans="48:100" ht="15.75" x14ac:dyDescent="0.25">
      <c r="AV256" s="1" t="s">
        <v>1197</v>
      </c>
      <c r="CV256"/>
    </row>
    <row r="257" spans="48:100" ht="15.75" x14ac:dyDescent="0.25">
      <c r="AV257" s="1" t="s">
        <v>1198</v>
      </c>
      <c r="CV257"/>
    </row>
    <row r="258" spans="48:100" ht="15.75" x14ac:dyDescent="0.25">
      <c r="AV258" s="1" t="s">
        <v>1199</v>
      </c>
      <c r="CV258"/>
    </row>
    <row r="259" spans="48:100" ht="15.75" x14ac:dyDescent="0.25">
      <c r="AV259" s="1" t="s">
        <v>1200</v>
      </c>
      <c r="CV259"/>
    </row>
    <row r="260" spans="48:100" ht="15.75" x14ac:dyDescent="0.25">
      <c r="AV260" s="1" t="s">
        <v>1201</v>
      </c>
      <c r="CV260"/>
    </row>
    <row r="261" spans="48:100" ht="15.75" x14ac:dyDescent="0.25">
      <c r="AV261" s="1" t="s">
        <v>1202</v>
      </c>
      <c r="CV261"/>
    </row>
    <row r="262" spans="48:100" ht="15.75" x14ac:dyDescent="0.25">
      <c r="AV262" s="1" t="s">
        <v>1203</v>
      </c>
      <c r="CV262"/>
    </row>
    <row r="263" spans="48:100" ht="15.75" x14ac:dyDescent="0.25">
      <c r="AV263" s="1" t="s">
        <v>1204</v>
      </c>
      <c r="CV263"/>
    </row>
    <row r="264" spans="48:100" ht="15.75" x14ac:dyDescent="0.25">
      <c r="AV264" s="1" t="s">
        <v>1205</v>
      </c>
      <c r="CV264"/>
    </row>
    <row r="265" spans="48:100" ht="15.75" x14ac:dyDescent="0.25">
      <c r="AV265" s="1" t="s">
        <v>1206</v>
      </c>
      <c r="CV265"/>
    </row>
    <row r="266" spans="48:100" ht="15.75" x14ac:dyDescent="0.25">
      <c r="AV266" s="1" t="s">
        <v>1207</v>
      </c>
      <c r="CV266"/>
    </row>
    <row r="267" spans="48:100" ht="15.75" x14ac:dyDescent="0.25">
      <c r="AV267" s="1" t="s">
        <v>1208</v>
      </c>
      <c r="CV267"/>
    </row>
    <row r="268" spans="48:100" ht="15.75" x14ac:dyDescent="0.25">
      <c r="AV268" s="1" t="s">
        <v>1209</v>
      </c>
      <c r="CV268"/>
    </row>
    <row r="269" spans="48:100" ht="15.75" x14ac:dyDescent="0.25">
      <c r="AV269" s="1" t="s">
        <v>1210</v>
      </c>
      <c r="CV269"/>
    </row>
    <row r="270" spans="48:100" ht="15.75" x14ac:dyDescent="0.25">
      <c r="AV270" s="1" t="s">
        <v>1211</v>
      </c>
      <c r="CV270"/>
    </row>
    <row r="271" spans="48:100" ht="15.75" x14ac:dyDescent="0.25">
      <c r="AV271" s="1" t="s">
        <v>1212</v>
      </c>
      <c r="CV271"/>
    </row>
    <row r="272" spans="48:100" ht="15.75" x14ac:dyDescent="0.25">
      <c r="AV272" s="1" t="s">
        <v>1213</v>
      </c>
      <c r="CV272"/>
    </row>
    <row r="273" spans="48:100" ht="15.75" x14ac:dyDescent="0.25">
      <c r="AV273" s="1" t="s">
        <v>1214</v>
      </c>
      <c r="CV273"/>
    </row>
    <row r="274" spans="48:100" ht="15.75" x14ac:dyDescent="0.25">
      <c r="AV274" s="1" t="s">
        <v>1215</v>
      </c>
      <c r="CV274"/>
    </row>
    <row r="275" spans="48:100" ht="15.75" x14ac:dyDescent="0.25">
      <c r="AV275" s="1" t="s">
        <v>1216</v>
      </c>
      <c r="CV275"/>
    </row>
    <row r="276" spans="48:100" ht="15.75" x14ac:dyDescent="0.25">
      <c r="AV276" s="1" t="s">
        <v>1217</v>
      </c>
      <c r="CV276"/>
    </row>
    <row r="277" spans="48:100" ht="15.75" x14ac:dyDescent="0.25">
      <c r="AV277" s="1" t="s">
        <v>1218</v>
      </c>
      <c r="CV277"/>
    </row>
    <row r="278" spans="48:100" ht="15.75" x14ac:dyDescent="0.25">
      <c r="AV278" s="1" t="s">
        <v>1219</v>
      </c>
      <c r="CV278"/>
    </row>
    <row r="279" spans="48:100" ht="15.75" x14ac:dyDescent="0.25">
      <c r="AV279" s="1" t="s">
        <v>1220</v>
      </c>
      <c r="CV279"/>
    </row>
    <row r="280" spans="48:100" ht="15.75" x14ac:dyDescent="0.25">
      <c r="AV280" s="1" t="s">
        <v>1221</v>
      </c>
      <c r="CV280"/>
    </row>
    <row r="281" spans="48:100" ht="15.75" x14ac:dyDescent="0.25">
      <c r="AV281" s="1" t="s">
        <v>1222</v>
      </c>
      <c r="CV281"/>
    </row>
    <row r="282" spans="48:100" ht="15.75" x14ac:dyDescent="0.25">
      <c r="AV282" s="1" t="s">
        <v>1223</v>
      </c>
      <c r="CV282"/>
    </row>
    <row r="283" spans="48:100" ht="15.75" x14ac:dyDescent="0.25">
      <c r="AV283" s="1" t="s">
        <v>1224</v>
      </c>
      <c r="CV283"/>
    </row>
    <row r="284" spans="48:100" ht="15.75" x14ac:dyDescent="0.25">
      <c r="AV284" s="1" t="s">
        <v>1225</v>
      </c>
      <c r="CV284"/>
    </row>
    <row r="285" spans="48:100" ht="15.75" x14ac:dyDescent="0.25">
      <c r="AV285" s="1" t="s">
        <v>1226</v>
      </c>
      <c r="CV285"/>
    </row>
    <row r="286" spans="48:100" ht="15.75" x14ac:dyDescent="0.25">
      <c r="AV286" s="1" t="s">
        <v>1227</v>
      </c>
      <c r="CV286"/>
    </row>
    <row r="287" spans="48:100" ht="15.75" x14ac:dyDescent="0.25">
      <c r="AV287" s="1" t="s">
        <v>1228</v>
      </c>
      <c r="CV287"/>
    </row>
    <row r="288" spans="48:100" ht="15.75" x14ac:dyDescent="0.25">
      <c r="AV288" s="1" t="s">
        <v>1229</v>
      </c>
      <c r="CV288"/>
    </row>
    <row r="289" spans="48:100" ht="15.75" x14ac:dyDescent="0.25">
      <c r="AV289" s="1" t="s">
        <v>1230</v>
      </c>
      <c r="CV289"/>
    </row>
    <row r="290" spans="48:100" ht="15.75" x14ac:dyDescent="0.25">
      <c r="AV290" s="1" t="s">
        <v>1231</v>
      </c>
      <c r="CV290"/>
    </row>
    <row r="291" spans="48:100" ht="15.75" x14ac:dyDescent="0.25">
      <c r="AV291" s="1" t="s">
        <v>1232</v>
      </c>
      <c r="CV291"/>
    </row>
    <row r="292" spans="48:100" ht="15.75" x14ac:dyDescent="0.25">
      <c r="AV292" s="1" t="s">
        <v>1233</v>
      </c>
      <c r="CV292"/>
    </row>
    <row r="293" spans="48:100" ht="15.75" x14ac:dyDescent="0.25">
      <c r="AV293" s="1" t="s">
        <v>1234</v>
      </c>
      <c r="CV293"/>
    </row>
    <row r="294" spans="48:100" ht="15.75" x14ac:dyDescent="0.25">
      <c r="AV294" s="1" t="s">
        <v>1235</v>
      </c>
      <c r="CV294"/>
    </row>
    <row r="295" spans="48:100" ht="15.75" x14ac:dyDescent="0.25">
      <c r="AV295" s="1" t="s">
        <v>1236</v>
      </c>
      <c r="CV295"/>
    </row>
    <row r="296" spans="48:100" ht="15.75" x14ac:dyDescent="0.25">
      <c r="AV296" s="1" t="s">
        <v>1237</v>
      </c>
      <c r="CV296"/>
    </row>
    <row r="297" spans="48:100" ht="15.75" x14ac:dyDescent="0.25">
      <c r="AV297" s="1" t="s">
        <v>1238</v>
      </c>
      <c r="CV297"/>
    </row>
    <row r="298" spans="48:100" ht="15.75" x14ac:dyDescent="0.25">
      <c r="AV298" s="1" t="s">
        <v>1239</v>
      </c>
      <c r="CV298"/>
    </row>
    <row r="299" spans="48:100" ht="15.75" x14ac:dyDescent="0.25">
      <c r="AV299" s="1" t="s">
        <v>1240</v>
      </c>
      <c r="CV299"/>
    </row>
    <row r="300" spans="48:100" ht="15.75" x14ac:dyDescent="0.25">
      <c r="AV300" s="1" t="s">
        <v>1241</v>
      </c>
      <c r="CV300"/>
    </row>
    <row r="301" spans="48:100" ht="15.75" x14ac:dyDescent="0.25">
      <c r="AV301" s="1" t="s">
        <v>1242</v>
      </c>
      <c r="CV301"/>
    </row>
    <row r="302" spans="48:100" ht="15.75" x14ac:dyDescent="0.25">
      <c r="AV302" s="1" t="s">
        <v>1243</v>
      </c>
      <c r="CV302"/>
    </row>
    <row r="303" spans="48:100" ht="15.75" x14ac:dyDescent="0.25">
      <c r="AV303" s="1" t="s">
        <v>1244</v>
      </c>
      <c r="CV303"/>
    </row>
    <row r="304" spans="48:100" ht="15.75" x14ac:dyDescent="0.25">
      <c r="AV304" s="1" t="s">
        <v>1245</v>
      </c>
      <c r="CV304"/>
    </row>
    <row r="305" spans="48:100" ht="15.75" x14ac:dyDescent="0.25">
      <c r="AV305" s="1" t="s">
        <v>1246</v>
      </c>
      <c r="CV305"/>
    </row>
    <row r="306" spans="48:100" ht="15.75" x14ac:dyDescent="0.25">
      <c r="AV306" s="1" t="s">
        <v>1247</v>
      </c>
      <c r="CV306"/>
    </row>
    <row r="307" spans="48:100" ht="15.75" x14ac:dyDescent="0.25">
      <c r="AV307" s="1" t="s">
        <v>1248</v>
      </c>
      <c r="CV307"/>
    </row>
    <row r="308" spans="48:100" ht="15.75" x14ac:dyDescent="0.25">
      <c r="AV308" s="1" t="s">
        <v>1249</v>
      </c>
      <c r="CV308"/>
    </row>
    <row r="309" spans="48:100" ht="15.75" x14ac:dyDescent="0.25">
      <c r="AV309" s="1" t="s">
        <v>1250</v>
      </c>
      <c r="CV309"/>
    </row>
    <row r="310" spans="48:100" ht="15.75" x14ac:dyDescent="0.25">
      <c r="AV310" s="1" t="s">
        <v>1251</v>
      </c>
      <c r="CV310"/>
    </row>
    <row r="311" spans="48:100" ht="15.75" x14ac:dyDescent="0.25">
      <c r="AV311" s="1" t="s">
        <v>1252</v>
      </c>
      <c r="CV311"/>
    </row>
    <row r="312" spans="48:100" ht="15.75" x14ac:dyDescent="0.25">
      <c r="AV312" s="1" t="s">
        <v>1253</v>
      </c>
      <c r="CV312"/>
    </row>
  </sheetData>
  <autoFilter ref="A1:CU193" xr:uid="{00000000-0009-0000-0000-000007000000}"/>
  <conditionalFormatting sqref="N4:U12 V22:V58 N14:U58 N13:O13 Q13:U13 V4:AC21">
    <cfRule type="expression" dxfId="5" priority="6">
      <formula>N4&lt;&gt;""</formula>
    </cfRule>
  </conditionalFormatting>
  <conditionalFormatting sqref="T57">
    <cfRule type="expression" dxfId="4" priority="5">
      <formula>$T57&lt;&gt;""</formula>
    </cfRule>
  </conditionalFormatting>
  <conditionalFormatting sqref="T5:T11 R12:T56">
    <cfRule type="expression" dxfId="3" priority="4">
      <formula>R5&lt;&gt;""</formula>
    </cfRule>
  </conditionalFormatting>
  <conditionalFormatting sqref="N4:S11">
    <cfRule type="expression" dxfId="2" priority="3">
      <formula>N4&lt;&gt;""</formula>
    </cfRule>
  </conditionalFormatting>
  <conditionalFormatting sqref="P13">
    <cfRule type="expression" dxfId="1" priority="2">
      <formula>P13&lt;&gt;""</formula>
    </cfRule>
  </conditionalFormatting>
  <conditionalFormatting sqref="A192:A193">
    <cfRule type="expression" dxfId="0" priority="1">
      <formula>A192&lt;&gt;""</formula>
    </cfRule>
  </conditionalFormatting>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191"/>
  <sheetViews>
    <sheetView topLeftCell="N1" workbookViewId="0">
      <selection activeCell="Q33" sqref="Q33"/>
    </sheetView>
  </sheetViews>
  <sheetFormatPr baseColWidth="10" defaultColWidth="11" defaultRowHeight="15.75" x14ac:dyDescent="0.25"/>
  <cols>
    <col min="1" max="1" width="36.875" bestFit="1" customWidth="1"/>
    <col min="2" max="2" width="43" bestFit="1" customWidth="1"/>
    <col min="5" max="5" width="21.125" bestFit="1" customWidth="1"/>
    <col min="6" max="6" width="26.875" bestFit="1" customWidth="1"/>
    <col min="7" max="7" width="29.5" bestFit="1" customWidth="1"/>
    <col min="8" max="8" width="29.625" bestFit="1" customWidth="1"/>
    <col min="9" max="9" width="32.125" customWidth="1"/>
    <col min="10" max="10" width="43" bestFit="1" customWidth="1"/>
    <col min="11" max="11" width="23.5" bestFit="1" customWidth="1"/>
    <col min="12" max="12" width="33.875" bestFit="1" customWidth="1"/>
    <col min="13" max="13" width="19.5" bestFit="1" customWidth="1"/>
    <col min="14" max="14" width="34.375" bestFit="1" customWidth="1"/>
    <col min="15" max="15" width="39.875" bestFit="1" customWidth="1"/>
    <col min="16" max="16" width="19.875" customWidth="1"/>
    <col min="17" max="17" width="35.125" bestFit="1" customWidth="1"/>
    <col min="18" max="18" width="36.875" bestFit="1" customWidth="1"/>
    <col min="21" max="21" width="43" bestFit="1" customWidth="1"/>
    <col min="23" max="23" width="44.125" customWidth="1"/>
    <col min="24" max="24" width="21.5" customWidth="1"/>
  </cols>
  <sheetData>
    <row r="1" spans="1:25" ht="17.25" x14ac:dyDescent="0.3">
      <c r="A1" s="28"/>
      <c r="B1" s="28" t="s">
        <v>144</v>
      </c>
      <c r="E1" s="1" t="s">
        <v>257</v>
      </c>
      <c r="F1" s="1" t="s">
        <v>493</v>
      </c>
      <c r="G1" s="1" t="s">
        <v>347</v>
      </c>
      <c r="H1" s="1" t="s">
        <v>646</v>
      </c>
      <c r="I1" s="1" t="s">
        <v>598</v>
      </c>
      <c r="J1" s="1" t="s">
        <v>616</v>
      </c>
      <c r="K1" s="1" t="s">
        <v>518</v>
      </c>
      <c r="L1" s="1" t="s">
        <v>578</v>
      </c>
      <c r="M1" s="1" t="s">
        <v>389</v>
      </c>
      <c r="N1" s="1" t="s">
        <v>631</v>
      </c>
      <c r="O1" s="1" t="s">
        <v>557</v>
      </c>
      <c r="P1" s="1" t="s">
        <v>539</v>
      </c>
      <c r="Q1" s="1" t="s">
        <v>428</v>
      </c>
      <c r="R1" s="1" t="s">
        <v>464</v>
      </c>
      <c r="U1" s="1" t="s">
        <v>257</v>
      </c>
      <c r="V1" t="s">
        <v>185</v>
      </c>
      <c r="W1" s="1" t="s">
        <v>257</v>
      </c>
      <c r="X1" s="29" t="s">
        <v>248</v>
      </c>
      <c r="Y1" s="29" t="s">
        <v>152</v>
      </c>
    </row>
    <row r="2" spans="1:25" ht="17.25" x14ac:dyDescent="0.3">
      <c r="A2" s="1" t="s">
        <v>255</v>
      </c>
      <c r="B2" s="1" t="s">
        <v>257</v>
      </c>
      <c r="E2" t="s">
        <v>185</v>
      </c>
      <c r="F2" t="s">
        <v>1254</v>
      </c>
      <c r="G2" t="s">
        <v>1255</v>
      </c>
      <c r="H2" t="s">
        <v>1256</v>
      </c>
      <c r="I2" s="37" t="s">
        <v>1257</v>
      </c>
      <c r="J2" t="s">
        <v>1258</v>
      </c>
      <c r="K2" t="s">
        <v>1259</v>
      </c>
      <c r="L2" t="s">
        <v>1260</v>
      </c>
      <c r="M2" t="s">
        <v>1261</v>
      </c>
      <c r="N2" t="s">
        <v>1262</v>
      </c>
      <c r="O2" t="s">
        <v>1263</v>
      </c>
      <c r="P2" t="s">
        <v>1264</v>
      </c>
      <c r="Q2" t="s">
        <v>1265</v>
      </c>
      <c r="R2" t="s">
        <v>1266</v>
      </c>
      <c r="U2" s="1" t="s">
        <v>493</v>
      </c>
      <c r="V2" t="s">
        <v>1254</v>
      </c>
      <c r="W2" s="1" t="s">
        <v>493</v>
      </c>
      <c r="X2" s="29" t="s">
        <v>250</v>
      </c>
      <c r="Y2" s="29" t="s">
        <v>156</v>
      </c>
    </row>
    <row r="3" spans="1:25" ht="17.25" x14ac:dyDescent="0.3">
      <c r="A3" s="1" t="s">
        <v>306</v>
      </c>
      <c r="B3" s="1" t="s">
        <v>257</v>
      </c>
      <c r="E3" s="1" t="s">
        <v>255</v>
      </c>
      <c r="F3" s="1" t="s">
        <v>393</v>
      </c>
      <c r="G3" s="1" t="s">
        <v>357</v>
      </c>
      <c r="H3" s="1" t="s">
        <v>362</v>
      </c>
      <c r="I3" s="1" t="s">
        <v>580</v>
      </c>
      <c r="J3" s="1" t="s">
        <v>475</v>
      </c>
      <c r="K3" s="1" t="s">
        <v>359</v>
      </c>
      <c r="L3" s="1" t="s">
        <v>398</v>
      </c>
      <c r="M3" s="1" t="s">
        <v>354</v>
      </c>
      <c r="N3" s="1" t="s">
        <v>501</v>
      </c>
      <c r="O3" s="1" t="s">
        <v>358</v>
      </c>
      <c r="P3" s="1" t="s">
        <v>437</v>
      </c>
      <c r="Q3" s="1" t="s">
        <v>581</v>
      </c>
      <c r="R3" s="1" t="s">
        <v>758</v>
      </c>
      <c r="U3" s="1" t="s">
        <v>347</v>
      </c>
      <c r="V3" t="s">
        <v>1255</v>
      </c>
      <c r="W3" s="1" t="s">
        <v>347</v>
      </c>
      <c r="X3" s="29" t="s">
        <v>251</v>
      </c>
      <c r="Y3" s="29" t="s">
        <v>168</v>
      </c>
    </row>
    <row r="4" spans="1:25" ht="17.25" x14ac:dyDescent="0.3">
      <c r="A4" s="1" t="s">
        <v>184</v>
      </c>
      <c r="B4" s="1" t="s">
        <v>257</v>
      </c>
      <c r="E4" s="1" t="s">
        <v>306</v>
      </c>
      <c r="F4" s="1" t="s">
        <v>431</v>
      </c>
      <c r="G4" s="1" t="s">
        <v>400</v>
      </c>
      <c r="H4" s="1" t="s">
        <v>403</v>
      </c>
      <c r="I4" s="1" t="s">
        <v>826</v>
      </c>
      <c r="J4" s="1" t="s">
        <v>360</v>
      </c>
      <c r="K4" s="1" t="s">
        <v>402</v>
      </c>
      <c r="L4" s="1" t="s">
        <v>436</v>
      </c>
      <c r="M4" s="1" t="s">
        <v>397</v>
      </c>
      <c r="N4" s="1" t="s">
        <v>604</v>
      </c>
      <c r="Q4" s="1" t="s">
        <v>605</v>
      </c>
      <c r="R4" s="1" t="s">
        <v>763</v>
      </c>
      <c r="U4" s="1" t="s">
        <v>646</v>
      </c>
      <c r="V4" t="s">
        <v>1256</v>
      </c>
      <c r="W4" s="1" t="s">
        <v>646</v>
      </c>
      <c r="X4" s="29" t="s">
        <v>249</v>
      </c>
      <c r="Y4" s="29" t="s">
        <v>165</v>
      </c>
    </row>
    <row r="5" spans="1:25" ht="17.25" x14ac:dyDescent="0.3">
      <c r="A5" s="1" t="s">
        <v>191</v>
      </c>
      <c r="B5" s="1" t="s">
        <v>257</v>
      </c>
      <c r="E5" s="1" t="s">
        <v>184</v>
      </c>
      <c r="F5" s="1" t="s">
        <v>467</v>
      </c>
      <c r="G5" s="1" t="s">
        <v>438</v>
      </c>
      <c r="H5" s="1" t="s">
        <v>441</v>
      </c>
      <c r="I5" s="1" t="s">
        <v>833</v>
      </c>
      <c r="J5" s="1" t="s">
        <v>351</v>
      </c>
      <c r="K5" s="1" t="s">
        <v>440</v>
      </c>
      <c r="M5" s="1" t="s">
        <v>435</v>
      </c>
      <c r="N5" s="1" t="s">
        <v>399</v>
      </c>
      <c r="Q5" s="1" t="s">
        <v>349</v>
      </c>
      <c r="R5" s="1" t="s">
        <v>770</v>
      </c>
      <c r="U5" s="1" t="s">
        <v>598</v>
      </c>
      <c r="V5" s="37" t="s">
        <v>1257</v>
      </c>
      <c r="W5" s="1" t="s">
        <v>598</v>
      </c>
      <c r="X5" s="29" t="s">
        <v>148</v>
      </c>
      <c r="Y5" s="29" t="s">
        <v>1267</v>
      </c>
    </row>
    <row r="6" spans="1:25" ht="17.25" x14ac:dyDescent="0.3">
      <c r="A6" s="1" t="s">
        <v>147</v>
      </c>
      <c r="B6" s="1" t="s">
        <v>257</v>
      </c>
      <c r="E6" s="1" t="s">
        <v>191</v>
      </c>
      <c r="F6" s="1" t="s">
        <v>495</v>
      </c>
      <c r="G6" s="37" t="s">
        <v>473</v>
      </c>
      <c r="H6" s="1" t="s">
        <v>476</v>
      </c>
      <c r="I6" s="1" t="s">
        <v>353</v>
      </c>
      <c r="J6" s="1" t="s">
        <v>361</v>
      </c>
      <c r="M6" s="1" t="s">
        <v>471</v>
      </c>
      <c r="N6" s="1" t="s">
        <v>497</v>
      </c>
      <c r="Q6" s="1" t="s">
        <v>352</v>
      </c>
      <c r="R6" s="1" t="s">
        <v>776</v>
      </c>
      <c r="U6" s="1" t="s">
        <v>616</v>
      </c>
      <c r="V6" t="s">
        <v>1258</v>
      </c>
      <c r="W6" s="1" t="s">
        <v>616</v>
      </c>
      <c r="X6" s="29" t="s">
        <v>253</v>
      </c>
      <c r="Y6" s="29" t="s">
        <v>154</v>
      </c>
    </row>
    <row r="7" spans="1:25" ht="17.25" x14ac:dyDescent="0.3">
      <c r="A7" s="1" t="s">
        <v>187</v>
      </c>
      <c r="B7" s="1" t="s">
        <v>257</v>
      </c>
      <c r="E7" s="1" t="s">
        <v>147</v>
      </c>
      <c r="F7" s="1" t="s">
        <v>521</v>
      </c>
      <c r="G7" s="1" t="s">
        <v>500</v>
      </c>
      <c r="H7" s="1" t="s">
        <v>502</v>
      </c>
      <c r="I7" s="1" t="s">
        <v>563</v>
      </c>
      <c r="J7" s="1" t="s">
        <v>350</v>
      </c>
      <c r="M7" s="1" t="s">
        <v>498</v>
      </c>
      <c r="N7" s="1" t="s">
        <v>401</v>
      </c>
      <c r="Q7" s="1" t="s">
        <v>395</v>
      </c>
      <c r="R7" s="1" t="s">
        <v>781</v>
      </c>
      <c r="U7" s="1" t="s">
        <v>518</v>
      </c>
      <c r="V7" t="s">
        <v>1259</v>
      </c>
      <c r="W7" s="1" t="s">
        <v>518</v>
      </c>
      <c r="X7" s="29" t="s">
        <v>252</v>
      </c>
      <c r="Y7" s="29" t="s">
        <v>163</v>
      </c>
    </row>
    <row r="8" spans="1:25" x14ac:dyDescent="0.25">
      <c r="A8" s="1" t="s">
        <v>189</v>
      </c>
      <c r="B8" s="1" t="s">
        <v>257</v>
      </c>
      <c r="E8" s="1" t="s">
        <v>187</v>
      </c>
      <c r="F8" s="1" t="s">
        <v>541</v>
      </c>
      <c r="G8" s="1" t="s">
        <v>525</v>
      </c>
      <c r="H8" s="1" t="s">
        <v>526</v>
      </c>
      <c r="I8" s="1" t="s">
        <v>838</v>
      </c>
      <c r="J8" s="1" t="s">
        <v>394</v>
      </c>
      <c r="M8" s="1" t="s">
        <v>524</v>
      </c>
      <c r="N8" s="1" t="s">
        <v>523</v>
      </c>
      <c r="Q8" s="1" t="s">
        <v>433</v>
      </c>
      <c r="R8" s="1" t="s">
        <v>788</v>
      </c>
      <c r="U8" s="1" t="s">
        <v>578</v>
      </c>
      <c r="V8" t="s">
        <v>1260</v>
      </c>
      <c r="W8" s="1" t="s">
        <v>578</v>
      </c>
    </row>
    <row r="9" spans="1:25" x14ac:dyDescent="0.25">
      <c r="A9" s="1" t="s">
        <v>190</v>
      </c>
      <c r="B9" s="1" t="s">
        <v>257</v>
      </c>
      <c r="E9" s="1" t="s">
        <v>189</v>
      </c>
      <c r="F9" s="1" t="s">
        <v>560</v>
      </c>
      <c r="G9" s="1" t="s">
        <v>545</v>
      </c>
      <c r="H9" s="1" t="s">
        <v>546</v>
      </c>
      <c r="I9" s="1" t="s">
        <v>396</v>
      </c>
      <c r="J9" s="1" t="s">
        <v>432</v>
      </c>
      <c r="M9" s="1" t="s">
        <v>544</v>
      </c>
      <c r="N9" s="1" t="s">
        <v>543</v>
      </c>
      <c r="Q9" s="1" t="s">
        <v>469</v>
      </c>
      <c r="R9" s="1" t="s">
        <v>794</v>
      </c>
      <c r="U9" s="1" t="s">
        <v>389</v>
      </c>
      <c r="V9" t="s">
        <v>1261</v>
      </c>
      <c r="W9" s="1" t="s">
        <v>389</v>
      </c>
    </row>
    <row r="10" spans="1:25" x14ac:dyDescent="0.25">
      <c r="A10" s="1" t="s">
        <v>355</v>
      </c>
      <c r="B10" s="1" t="s">
        <v>257</v>
      </c>
      <c r="E10" s="1" t="s">
        <v>190</v>
      </c>
      <c r="G10" s="1" t="s">
        <v>564</v>
      </c>
      <c r="H10" s="1" t="s">
        <v>565</v>
      </c>
      <c r="I10" s="1" t="s">
        <v>472</v>
      </c>
      <c r="J10" s="1" t="s">
        <v>439</v>
      </c>
      <c r="N10" s="1" t="s">
        <v>562</v>
      </c>
      <c r="Q10" s="1" t="s">
        <v>496</v>
      </c>
      <c r="R10" s="1" t="s">
        <v>800</v>
      </c>
      <c r="U10" s="1" t="s">
        <v>631</v>
      </c>
      <c r="V10" t="s">
        <v>1262</v>
      </c>
      <c r="W10" s="1" t="s">
        <v>631</v>
      </c>
    </row>
    <row r="11" spans="1:25" x14ac:dyDescent="0.25">
      <c r="A11" s="1" t="s">
        <v>393</v>
      </c>
      <c r="B11" s="1" t="s">
        <v>493</v>
      </c>
      <c r="E11" s="1" t="s">
        <v>355</v>
      </c>
      <c r="G11" s="1" t="s">
        <v>585</v>
      </c>
      <c r="H11" s="1" t="s">
        <v>586</v>
      </c>
      <c r="I11" s="1" t="s">
        <v>843</v>
      </c>
      <c r="J11" s="1" t="s">
        <v>356</v>
      </c>
      <c r="N11" s="1" t="s">
        <v>583</v>
      </c>
      <c r="Q11" s="1" t="s">
        <v>522</v>
      </c>
      <c r="R11" s="1" t="s">
        <v>805</v>
      </c>
      <c r="U11" s="1" t="s">
        <v>557</v>
      </c>
      <c r="V11" t="s">
        <v>1263</v>
      </c>
      <c r="W11" s="1" t="s">
        <v>557</v>
      </c>
    </row>
    <row r="12" spans="1:25" x14ac:dyDescent="0.25">
      <c r="A12" s="1" t="s">
        <v>431</v>
      </c>
      <c r="B12" s="1" t="s">
        <v>493</v>
      </c>
      <c r="H12" s="1" t="s">
        <v>606</v>
      </c>
      <c r="I12" s="1" t="s">
        <v>622</v>
      </c>
      <c r="J12" s="11" t="s">
        <v>468</v>
      </c>
      <c r="N12" s="1" t="s">
        <v>603</v>
      </c>
      <c r="Q12" s="1" t="s">
        <v>542</v>
      </c>
      <c r="R12" s="1" t="s">
        <v>810</v>
      </c>
      <c r="U12" s="1" t="s">
        <v>539</v>
      </c>
      <c r="V12" t="s">
        <v>1264</v>
      </c>
      <c r="W12" s="1" t="s">
        <v>539</v>
      </c>
    </row>
    <row r="13" spans="1:25" x14ac:dyDescent="0.25">
      <c r="A13" s="1" t="s">
        <v>467</v>
      </c>
      <c r="B13" s="1" t="s">
        <v>493</v>
      </c>
      <c r="I13" s="1" t="s">
        <v>434</v>
      </c>
      <c r="N13" s="1" t="s">
        <v>620</v>
      </c>
      <c r="Q13" s="1" t="s">
        <v>561</v>
      </c>
      <c r="R13" s="1" t="s">
        <v>815</v>
      </c>
      <c r="U13" s="1" t="s">
        <v>428</v>
      </c>
      <c r="V13" t="s">
        <v>1265</v>
      </c>
      <c r="W13" s="1" t="s">
        <v>428</v>
      </c>
    </row>
    <row r="14" spans="1:25" x14ac:dyDescent="0.25">
      <c r="A14" s="1" t="s">
        <v>495</v>
      </c>
      <c r="B14" s="1" t="s">
        <v>493</v>
      </c>
      <c r="I14" s="1" t="s">
        <v>989</v>
      </c>
      <c r="N14" s="1" t="s">
        <v>636</v>
      </c>
      <c r="Q14" s="1" t="s">
        <v>582</v>
      </c>
      <c r="R14" s="1" t="s">
        <v>821</v>
      </c>
      <c r="U14" s="1" t="s">
        <v>464</v>
      </c>
      <c r="V14" t="s">
        <v>1266</v>
      </c>
      <c r="W14" s="1" t="s">
        <v>464</v>
      </c>
    </row>
    <row r="15" spans="1:25" x14ac:dyDescent="0.25">
      <c r="A15" s="1" t="s">
        <v>521</v>
      </c>
      <c r="B15" s="1" t="s">
        <v>493</v>
      </c>
      <c r="I15" s="1" t="s">
        <v>584</v>
      </c>
      <c r="N15" s="1" t="s">
        <v>651</v>
      </c>
      <c r="Q15" s="1" t="s">
        <v>602</v>
      </c>
      <c r="U15" s="37" t="s">
        <v>1268</v>
      </c>
      <c r="V15" t="s">
        <v>1269</v>
      </c>
      <c r="W15" s="1" t="s">
        <v>1270</v>
      </c>
    </row>
    <row r="16" spans="1:25" x14ac:dyDescent="0.25">
      <c r="A16" s="1" t="s">
        <v>541</v>
      </c>
      <c r="B16" s="1" t="s">
        <v>493</v>
      </c>
      <c r="I16" s="1" t="s">
        <v>849</v>
      </c>
      <c r="N16" s="1" t="s">
        <v>666</v>
      </c>
      <c r="Q16" s="1" t="s">
        <v>619</v>
      </c>
    </row>
    <row r="17" spans="1:17" x14ac:dyDescent="0.25">
      <c r="A17" s="1" t="s">
        <v>560</v>
      </c>
      <c r="B17" s="1" t="s">
        <v>493</v>
      </c>
      <c r="I17" s="1" t="s">
        <v>470</v>
      </c>
      <c r="N17" s="1" t="s">
        <v>677</v>
      </c>
      <c r="Q17" s="1" t="s">
        <v>635</v>
      </c>
    </row>
    <row r="18" spans="1:17" x14ac:dyDescent="0.25">
      <c r="A18" s="1" t="s">
        <v>357</v>
      </c>
      <c r="B18" s="1" t="s">
        <v>347</v>
      </c>
      <c r="I18" s="11" t="s">
        <v>618</v>
      </c>
      <c r="N18" s="1" t="s">
        <v>686</v>
      </c>
      <c r="Q18" s="1" t="s">
        <v>650</v>
      </c>
    </row>
    <row r="19" spans="1:17" x14ac:dyDescent="0.25">
      <c r="A19" s="1" t="s">
        <v>400</v>
      </c>
      <c r="B19" s="1" t="s">
        <v>347</v>
      </c>
      <c r="I19" s="11" t="s">
        <v>853</v>
      </c>
      <c r="N19" s="1" t="s">
        <v>696</v>
      </c>
      <c r="Q19" s="1" t="s">
        <v>665</v>
      </c>
    </row>
    <row r="20" spans="1:17" x14ac:dyDescent="0.25">
      <c r="A20" s="1" t="s">
        <v>438</v>
      </c>
      <c r="B20" s="1" t="s">
        <v>347</v>
      </c>
      <c r="I20" s="11" t="s">
        <v>877</v>
      </c>
      <c r="N20" s="1" t="s">
        <v>702</v>
      </c>
      <c r="Q20" s="1" t="s">
        <v>676</v>
      </c>
    </row>
    <row r="21" spans="1:17" x14ac:dyDescent="0.25">
      <c r="A21" s="37" t="s">
        <v>473</v>
      </c>
      <c r="B21" s="1" t="s">
        <v>347</v>
      </c>
      <c r="I21" s="11" t="s">
        <v>474</v>
      </c>
      <c r="N21" s="1" t="s">
        <v>710</v>
      </c>
      <c r="Q21" s="1" t="s">
        <v>685</v>
      </c>
    </row>
    <row r="22" spans="1:17" x14ac:dyDescent="0.25">
      <c r="A22" s="1" t="s">
        <v>500</v>
      </c>
      <c r="B22" s="1" t="s">
        <v>347</v>
      </c>
      <c r="I22" s="11" t="s">
        <v>600</v>
      </c>
      <c r="N22" s="1" t="s">
        <v>716</v>
      </c>
      <c r="Q22" s="1" t="s">
        <v>695</v>
      </c>
    </row>
    <row r="23" spans="1:17" x14ac:dyDescent="0.25">
      <c r="A23" s="1" t="s">
        <v>525</v>
      </c>
      <c r="B23" s="1" t="s">
        <v>347</v>
      </c>
      <c r="I23" s="11" t="s">
        <v>857</v>
      </c>
      <c r="N23" s="1" t="s">
        <v>723</v>
      </c>
      <c r="Q23" s="1" t="s">
        <v>701</v>
      </c>
    </row>
    <row r="24" spans="1:17" x14ac:dyDescent="0.25">
      <c r="A24" s="1" t="s">
        <v>545</v>
      </c>
      <c r="B24" s="1" t="s">
        <v>347</v>
      </c>
      <c r="I24" s="11" t="s">
        <v>880</v>
      </c>
      <c r="N24" s="1" t="s">
        <v>729</v>
      </c>
      <c r="Q24" s="1" t="s">
        <v>709</v>
      </c>
    </row>
    <row r="25" spans="1:17" x14ac:dyDescent="0.25">
      <c r="A25" s="1" t="s">
        <v>564</v>
      </c>
      <c r="B25" s="1" t="s">
        <v>347</v>
      </c>
      <c r="I25" s="11" t="s">
        <v>860</v>
      </c>
      <c r="N25" s="1" t="s">
        <v>734</v>
      </c>
      <c r="Q25" s="1" t="s">
        <v>715</v>
      </c>
    </row>
    <row r="26" spans="1:17" x14ac:dyDescent="0.25">
      <c r="A26" s="1" t="s">
        <v>585</v>
      </c>
      <c r="B26" s="1" t="s">
        <v>347</v>
      </c>
      <c r="I26" s="11" t="s">
        <v>885</v>
      </c>
      <c r="N26" s="1" t="s">
        <v>741</v>
      </c>
      <c r="Q26" s="1" t="s">
        <v>722</v>
      </c>
    </row>
    <row r="27" spans="1:17" x14ac:dyDescent="0.25">
      <c r="A27" s="1" t="s">
        <v>362</v>
      </c>
      <c r="B27" s="1" t="s">
        <v>646</v>
      </c>
      <c r="I27" s="11" t="s">
        <v>499</v>
      </c>
      <c r="N27" s="1" t="s">
        <v>747</v>
      </c>
      <c r="Q27" s="1" t="s">
        <v>728</v>
      </c>
    </row>
    <row r="28" spans="1:17" x14ac:dyDescent="0.25">
      <c r="A28" s="1" t="s">
        <v>403</v>
      </c>
      <c r="B28" s="1" t="s">
        <v>646</v>
      </c>
      <c r="I28" s="11" t="s">
        <v>634</v>
      </c>
      <c r="N28" s="1" t="s">
        <v>753</v>
      </c>
      <c r="Q28" s="1" t="s">
        <v>733</v>
      </c>
    </row>
    <row r="29" spans="1:17" x14ac:dyDescent="0.25">
      <c r="A29" s="1" t="s">
        <v>441</v>
      </c>
      <c r="B29" s="1" t="s">
        <v>646</v>
      </c>
      <c r="I29" s="11" t="s">
        <v>621</v>
      </c>
      <c r="N29" s="1" t="s">
        <v>759</v>
      </c>
      <c r="Q29" s="1" t="s">
        <v>740</v>
      </c>
    </row>
    <row r="30" spans="1:17" x14ac:dyDescent="0.25">
      <c r="A30" s="1" t="s">
        <v>476</v>
      </c>
      <c r="B30" s="1" t="s">
        <v>646</v>
      </c>
      <c r="I30" s="11" t="s">
        <v>864</v>
      </c>
      <c r="N30" s="1" t="s">
        <v>764</v>
      </c>
      <c r="Q30" s="1" t="s">
        <v>746</v>
      </c>
    </row>
    <row r="31" spans="1:17" x14ac:dyDescent="0.25">
      <c r="A31" s="1" t="s">
        <v>502</v>
      </c>
      <c r="B31" s="1" t="s">
        <v>646</v>
      </c>
      <c r="I31" s="11" t="s">
        <v>649</v>
      </c>
      <c r="N31" s="1" t="s">
        <v>771</v>
      </c>
      <c r="Q31" s="1" t="s">
        <v>752</v>
      </c>
    </row>
    <row r="32" spans="1:17" x14ac:dyDescent="0.25">
      <c r="A32" s="1" t="s">
        <v>526</v>
      </c>
      <c r="B32" s="1" t="s">
        <v>646</v>
      </c>
      <c r="I32" s="11" t="s">
        <v>867</v>
      </c>
      <c r="N32" s="1" t="s">
        <v>777</v>
      </c>
    </row>
    <row r="33" spans="1:14" x14ac:dyDescent="0.25">
      <c r="A33" s="1" t="s">
        <v>546</v>
      </c>
      <c r="B33" s="1" t="s">
        <v>646</v>
      </c>
      <c r="I33" s="11" t="s">
        <v>637</v>
      </c>
      <c r="N33" s="1" t="s">
        <v>782</v>
      </c>
    </row>
    <row r="34" spans="1:14" x14ac:dyDescent="0.25">
      <c r="A34" s="1" t="s">
        <v>565</v>
      </c>
      <c r="B34" s="1" t="s">
        <v>646</v>
      </c>
      <c r="I34" s="11" t="s">
        <v>889</v>
      </c>
      <c r="N34" s="1" t="s">
        <v>789</v>
      </c>
    </row>
    <row r="35" spans="1:14" x14ac:dyDescent="0.25">
      <c r="A35" s="1" t="s">
        <v>586</v>
      </c>
      <c r="B35" s="1" t="s">
        <v>646</v>
      </c>
      <c r="I35" s="1" t="s">
        <v>601</v>
      </c>
      <c r="N35" s="1" t="s">
        <v>795</v>
      </c>
    </row>
    <row r="36" spans="1:14" x14ac:dyDescent="0.25">
      <c r="A36" s="1" t="s">
        <v>606</v>
      </c>
      <c r="B36" s="1" t="s">
        <v>646</v>
      </c>
      <c r="I36" s="1" t="s">
        <v>652</v>
      </c>
      <c r="N36" s="1" t="s">
        <v>801</v>
      </c>
    </row>
    <row r="37" spans="1:14" x14ac:dyDescent="0.25">
      <c r="A37" s="1" t="s">
        <v>580</v>
      </c>
      <c r="B37" s="1" t="s">
        <v>598</v>
      </c>
      <c r="N37" s="1" t="s">
        <v>806</v>
      </c>
    </row>
    <row r="38" spans="1:14" x14ac:dyDescent="0.25">
      <c r="A38" s="1" t="s">
        <v>826</v>
      </c>
      <c r="B38" s="1" t="s">
        <v>598</v>
      </c>
      <c r="N38" s="1" t="s">
        <v>811</v>
      </c>
    </row>
    <row r="39" spans="1:14" x14ac:dyDescent="0.25">
      <c r="A39" s="1" t="s">
        <v>833</v>
      </c>
      <c r="B39" s="1" t="s">
        <v>598</v>
      </c>
      <c r="N39" s="1" t="s">
        <v>816</v>
      </c>
    </row>
    <row r="40" spans="1:14" x14ac:dyDescent="0.25">
      <c r="A40" s="1" t="s">
        <v>353</v>
      </c>
      <c r="B40" s="1" t="s">
        <v>598</v>
      </c>
      <c r="N40" s="1" t="s">
        <v>822</v>
      </c>
    </row>
    <row r="41" spans="1:14" x14ac:dyDescent="0.25">
      <c r="A41" s="1" t="s">
        <v>563</v>
      </c>
      <c r="B41" s="1" t="s">
        <v>598</v>
      </c>
      <c r="N41" s="1" t="s">
        <v>827</v>
      </c>
    </row>
    <row r="42" spans="1:14" x14ac:dyDescent="0.25">
      <c r="A42" s="1" t="s">
        <v>838</v>
      </c>
      <c r="B42" s="1" t="s">
        <v>598</v>
      </c>
      <c r="N42" s="1" t="s">
        <v>834</v>
      </c>
    </row>
    <row r="43" spans="1:14" x14ac:dyDescent="0.25">
      <c r="A43" s="1" t="s">
        <v>396</v>
      </c>
      <c r="B43" s="1" t="s">
        <v>598</v>
      </c>
      <c r="N43" s="1" t="s">
        <v>839</v>
      </c>
    </row>
    <row r="44" spans="1:14" x14ac:dyDescent="0.25">
      <c r="A44" s="1" t="s">
        <v>472</v>
      </c>
      <c r="B44" s="1" t="s">
        <v>598</v>
      </c>
      <c r="N44" s="1" t="s">
        <v>844</v>
      </c>
    </row>
    <row r="45" spans="1:14" x14ac:dyDescent="0.25">
      <c r="A45" s="1" t="s">
        <v>843</v>
      </c>
      <c r="B45" s="1" t="s">
        <v>598</v>
      </c>
      <c r="N45" s="1" t="s">
        <v>850</v>
      </c>
    </row>
    <row r="46" spans="1:14" x14ac:dyDescent="0.25">
      <c r="A46" s="1" t="s">
        <v>622</v>
      </c>
      <c r="B46" s="1" t="s">
        <v>598</v>
      </c>
      <c r="N46" s="1" t="s">
        <v>854</v>
      </c>
    </row>
    <row r="47" spans="1:14" x14ac:dyDescent="0.25">
      <c r="A47" s="1" t="s">
        <v>434</v>
      </c>
      <c r="B47" s="1" t="s">
        <v>598</v>
      </c>
      <c r="N47" s="1" t="s">
        <v>858</v>
      </c>
    </row>
    <row r="48" spans="1:14" x14ac:dyDescent="0.25">
      <c r="A48" s="1" t="s">
        <v>989</v>
      </c>
      <c r="B48" s="1" t="s">
        <v>598</v>
      </c>
      <c r="N48" s="1" t="s">
        <v>861</v>
      </c>
    </row>
    <row r="49" spans="1:14" x14ac:dyDescent="0.25">
      <c r="A49" s="1" t="s">
        <v>584</v>
      </c>
      <c r="B49" s="1" t="s">
        <v>598</v>
      </c>
      <c r="N49" s="1" t="s">
        <v>865</v>
      </c>
    </row>
    <row r="50" spans="1:14" x14ac:dyDescent="0.25">
      <c r="A50" s="1" t="s">
        <v>849</v>
      </c>
      <c r="B50" s="1" t="s">
        <v>598</v>
      </c>
      <c r="N50" s="1" t="s">
        <v>868</v>
      </c>
    </row>
    <row r="51" spans="1:14" x14ac:dyDescent="0.25">
      <c r="A51" s="1" t="s">
        <v>470</v>
      </c>
      <c r="B51" s="1" t="s">
        <v>598</v>
      </c>
      <c r="N51" s="1" t="s">
        <v>871</v>
      </c>
    </row>
    <row r="52" spans="1:14" x14ac:dyDescent="0.25">
      <c r="A52" s="11" t="s">
        <v>618</v>
      </c>
      <c r="B52" s="1" t="s">
        <v>598</v>
      </c>
      <c r="N52" s="1" t="s">
        <v>874</v>
      </c>
    </row>
    <row r="53" spans="1:14" x14ac:dyDescent="0.25">
      <c r="A53" s="11" t="s">
        <v>853</v>
      </c>
      <c r="B53" s="1" t="s">
        <v>598</v>
      </c>
      <c r="N53" s="11" t="s">
        <v>892</v>
      </c>
    </row>
    <row r="54" spans="1:14" x14ac:dyDescent="0.25">
      <c r="A54" s="11" t="s">
        <v>877</v>
      </c>
      <c r="B54" s="1" t="s">
        <v>598</v>
      </c>
      <c r="N54" s="11" t="s">
        <v>895</v>
      </c>
    </row>
    <row r="55" spans="1:14" x14ac:dyDescent="0.25">
      <c r="A55" s="11" t="s">
        <v>474</v>
      </c>
      <c r="B55" s="1" t="s">
        <v>598</v>
      </c>
      <c r="N55" s="11" t="s">
        <v>898</v>
      </c>
    </row>
    <row r="56" spans="1:14" x14ac:dyDescent="0.25">
      <c r="A56" s="11" t="s">
        <v>600</v>
      </c>
      <c r="B56" s="1" t="s">
        <v>598</v>
      </c>
      <c r="N56" s="11" t="s">
        <v>901</v>
      </c>
    </row>
    <row r="57" spans="1:14" x14ac:dyDescent="0.25">
      <c r="A57" s="11" t="s">
        <v>857</v>
      </c>
      <c r="B57" s="1" t="s">
        <v>598</v>
      </c>
      <c r="N57" s="11" t="s">
        <v>905</v>
      </c>
    </row>
    <row r="58" spans="1:14" x14ac:dyDescent="0.25">
      <c r="A58" s="11" t="s">
        <v>880</v>
      </c>
      <c r="B58" s="1" t="s">
        <v>598</v>
      </c>
      <c r="N58" s="11" t="s">
        <v>908</v>
      </c>
    </row>
    <row r="59" spans="1:14" x14ac:dyDescent="0.25">
      <c r="A59" s="11" t="s">
        <v>860</v>
      </c>
      <c r="B59" s="1" t="s">
        <v>598</v>
      </c>
    </row>
    <row r="60" spans="1:14" x14ac:dyDescent="0.25">
      <c r="A60" s="11" t="s">
        <v>885</v>
      </c>
      <c r="B60" s="1" t="s">
        <v>598</v>
      </c>
    </row>
    <row r="61" spans="1:14" x14ac:dyDescent="0.25">
      <c r="A61" s="11" t="s">
        <v>499</v>
      </c>
      <c r="B61" s="1" t="s">
        <v>598</v>
      </c>
    </row>
    <row r="62" spans="1:14" x14ac:dyDescent="0.25">
      <c r="A62" s="11" t="s">
        <v>634</v>
      </c>
      <c r="B62" s="1" t="s">
        <v>598</v>
      </c>
    </row>
    <row r="63" spans="1:14" x14ac:dyDescent="0.25">
      <c r="A63" s="11" t="s">
        <v>621</v>
      </c>
      <c r="B63" s="1" t="s">
        <v>598</v>
      </c>
    </row>
    <row r="64" spans="1:14" x14ac:dyDescent="0.25">
      <c r="A64" s="11" t="s">
        <v>864</v>
      </c>
      <c r="B64" s="1" t="s">
        <v>598</v>
      </c>
    </row>
    <row r="65" spans="1:2" x14ac:dyDescent="0.25">
      <c r="A65" s="11" t="s">
        <v>649</v>
      </c>
      <c r="B65" s="1" t="s">
        <v>598</v>
      </c>
    </row>
    <row r="66" spans="1:2" x14ac:dyDescent="0.25">
      <c r="A66" s="11" t="s">
        <v>867</v>
      </c>
      <c r="B66" s="1" t="s">
        <v>598</v>
      </c>
    </row>
    <row r="67" spans="1:2" x14ac:dyDescent="0.25">
      <c r="A67" s="11" t="s">
        <v>637</v>
      </c>
      <c r="B67" s="1" t="s">
        <v>598</v>
      </c>
    </row>
    <row r="68" spans="1:2" x14ac:dyDescent="0.25">
      <c r="A68" s="11" t="s">
        <v>889</v>
      </c>
      <c r="B68" s="1" t="s">
        <v>598</v>
      </c>
    </row>
    <row r="69" spans="1:2" x14ac:dyDescent="0.25">
      <c r="A69" s="1" t="s">
        <v>601</v>
      </c>
      <c r="B69" s="1" t="s">
        <v>598</v>
      </c>
    </row>
    <row r="70" spans="1:2" x14ac:dyDescent="0.25">
      <c r="A70" s="1" t="s">
        <v>652</v>
      </c>
      <c r="B70" s="1" t="s">
        <v>598</v>
      </c>
    </row>
    <row r="71" spans="1:2" x14ac:dyDescent="0.25">
      <c r="A71" s="1" t="s">
        <v>475</v>
      </c>
      <c r="B71" s="1" t="s">
        <v>616</v>
      </c>
    </row>
    <row r="72" spans="1:2" x14ac:dyDescent="0.25">
      <c r="A72" s="1" t="s">
        <v>360</v>
      </c>
      <c r="B72" s="1" t="s">
        <v>616</v>
      </c>
    </row>
    <row r="73" spans="1:2" x14ac:dyDescent="0.25">
      <c r="A73" s="1" t="s">
        <v>351</v>
      </c>
      <c r="B73" s="1" t="s">
        <v>616</v>
      </c>
    </row>
    <row r="74" spans="1:2" x14ac:dyDescent="0.25">
      <c r="A74" s="1" t="s">
        <v>361</v>
      </c>
      <c r="B74" s="1" t="s">
        <v>616</v>
      </c>
    </row>
    <row r="75" spans="1:2" x14ac:dyDescent="0.25">
      <c r="A75" s="1" t="s">
        <v>350</v>
      </c>
      <c r="B75" s="1" t="s">
        <v>616</v>
      </c>
    </row>
    <row r="76" spans="1:2" x14ac:dyDescent="0.25">
      <c r="A76" s="1" t="s">
        <v>394</v>
      </c>
      <c r="B76" s="1" t="s">
        <v>616</v>
      </c>
    </row>
    <row r="77" spans="1:2" x14ac:dyDescent="0.25">
      <c r="A77" s="1" t="s">
        <v>432</v>
      </c>
      <c r="B77" s="1" t="s">
        <v>616</v>
      </c>
    </row>
    <row r="78" spans="1:2" x14ac:dyDescent="0.25">
      <c r="A78" s="1" t="s">
        <v>439</v>
      </c>
      <c r="B78" s="1" t="s">
        <v>616</v>
      </c>
    </row>
    <row r="79" spans="1:2" x14ac:dyDescent="0.25">
      <c r="A79" s="1" t="s">
        <v>356</v>
      </c>
      <c r="B79" s="1" t="s">
        <v>616</v>
      </c>
    </row>
    <row r="80" spans="1:2" x14ac:dyDescent="0.25">
      <c r="A80" s="11" t="s">
        <v>468</v>
      </c>
      <c r="B80" s="1" t="s">
        <v>616</v>
      </c>
    </row>
    <row r="81" spans="1:2" x14ac:dyDescent="0.25">
      <c r="A81" s="1" t="s">
        <v>359</v>
      </c>
      <c r="B81" s="1" t="s">
        <v>518</v>
      </c>
    </row>
    <row r="82" spans="1:2" x14ac:dyDescent="0.25">
      <c r="A82" s="1" t="s">
        <v>402</v>
      </c>
      <c r="B82" s="1" t="s">
        <v>518</v>
      </c>
    </row>
    <row r="83" spans="1:2" x14ac:dyDescent="0.25">
      <c r="A83" s="1" t="s">
        <v>440</v>
      </c>
      <c r="B83" s="1" t="s">
        <v>518</v>
      </c>
    </row>
    <row r="84" spans="1:2" x14ac:dyDescent="0.25">
      <c r="A84" s="1" t="s">
        <v>398</v>
      </c>
      <c r="B84" s="1" t="s">
        <v>578</v>
      </c>
    </row>
    <row r="85" spans="1:2" x14ac:dyDescent="0.25">
      <c r="A85" s="1" t="s">
        <v>436</v>
      </c>
      <c r="B85" s="1" t="s">
        <v>578</v>
      </c>
    </row>
    <row r="86" spans="1:2" x14ac:dyDescent="0.25">
      <c r="A86" s="1" t="s">
        <v>354</v>
      </c>
      <c r="B86" s="1" t="s">
        <v>389</v>
      </c>
    </row>
    <row r="87" spans="1:2" x14ac:dyDescent="0.25">
      <c r="A87" s="1" t="s">
        <v>397</v>
      </c>
      <c r="B87" s="1" t="s">
        <v>389</v>
      </c>
    </row>
    <row r="88" spans="1:2" x14ac:dyDescent="0.25">
      <c r="A88" s="1" t="s">
        <v>435</v>
      </c>
      <c r="B88" s="1" t="s">
        <v>389</v>
      </c>
    </row>
    <row r="89" spans="1:2" x14ac:dyDescent="0.25">
      <c r="A89" s="1" t="s">
        <v>471</v>
      </c>
      <c r="B89" s="1" t="s">
        <v>389</v>
      </c>
    </row>
    <row r="90" spans="1:2" x14ac:dyDescent="0.25">
      <c r="A90" s="1" t="s">
        <v>498</v>
      </c>
      <c r="B90" s="1" t="s">
        <v>389</v>
      </c>
    </row>
    <row r="91" spans="1:2" x14ac:dyDescent="0.25">
      <c r="A91" s="1" t="s">
        <v>524</v>
      </c>
      <c r="B91" s="1" t="s">
        <v>389</v>
      </c>
    </row>
    <row r="92" spans="1:2" x14ac:dyDescent="0.25">
      <c r="A92" s="1" t="s">
        <v>544</v>
      </c>
      <c r="B92" s="1" t="s">
        <v>389</v>
      </c>
    </row>
    <row r="93" spans="1:2" x14ac:dyDescent="0.25">
      <c r="A93" s="1" t="s">
        <v>501</v>
      </c>
      <c r="B93" s="1" t="s">
        <v>631</v>
      </c>
    </row>
    <row r="94" spans="1:2" x14ac:dyDescent="0.25">
      <c r="A94" s="1" t="s">
        <v>604</v>
      </c>
      <c r="B94" s="1" t="s">
        <v>631</v>
      </c>
    </row>
    <row r="95" spans="1:2" x14ac:dyDescent="0.25">
      <c r="A95" s="1" t="s">
        <v>399</v>
      </c>
      <c r="B95" s="1" t="s">
        <v>631</v>
      </c>
    </row>
    <row r="96" spans="1:2" x14ac:dyDescent="0.25">
      <c r="A96" s="1" t="s">
        <v>497</v>
      </c>
      <c r="B96" s="1" t="s">
        <v>631</v>
      </c>
    </row>
    <row r="97" spans="1:2" x14ac:dyDescent="0.25">
      <c r="A97" s="1" t="s">
        <v>401</v>
      </c>
      <c r="B97" s="1" t="s">
        <v>631</v>
      </c>
    </row>
    <row r="98" spans="1:2" x14ac:dyDescent="0.25">
      <c r="A98" s="1" t="s">
        <v>523</v>
      </c>
      <c r="B98" s="1" t="s">
        <v>631</v>
      </c>
    </row>
    <row r="99" spans="1:2" x14ac:dyDescent="0.25">
      <c r="A99" s="1" t="s">
        <v>543</v>
      </c>
      <c r="B99" s="1" t="s">
        <v>631</v>
      </c>
    </row>
    <row r="100" spans="1:2" x14ac:dyDescent="0.25">
      <c r="A100" s="1" t="s">
        <v>562</v>
      </c>
      <c r="B100" s="1" t="s">
        <v>631</v>
      </c>
    </row>
    <row r="101" spans="1:2" x14ac:dyDescent="0.25">
      <c r="A101" s="1" t="s">
        <v>583</v>
      </c>
      <c r="B101" s="1" t="s">
        <v>631</v>
      </c>
    </row>
    <row r="102" spans="1:2" x14ac:dyDescent="0.25">
      <c r="A102" s="1" t="s">
        <v>603</v>
      </c>
      <c r="B102" s="1" t="s">
        <v>631</v>
      </c>
    </row>
    <row r="103" spans="1:2" x14ac:dyDescent="0.25">
      <c r="A103" s="1" t="s">
        <v>620</v>
      </c>
      <c r="B103" s="1" t="s">
        <v>631</v>
      </c>
    </row>
    <row r="104" spans="1:2" x14ac:dyDescent="0.25">
      <c r="A104" s="1" t="s">
        <v>636</v>
      </c>
      <c r="B104" s="1" t="s">
        <v>631</v>
      </c>
    </row>
    <row r="105" spans="1:2" x14ac:dyDescent="0.25">
      <c r="A105" s="1" t="s">
        <v>651</v>
      </c>
      <c r="B105" s="1" t="s">
        <v>631</v>
      </c>
    </row>
    <row r="106" spans="1:2" x14ac:dyDescent="0.25">
      <c r="A106" s="1" t="s">
        <v>666</v>
      </c>
      <c r="B106" s="1" t="s">
        <v>631</v>
      </c>
    </row>
    <row r="107" spans="1:2" x14ac:dyDescent="0.25">
      <c r="A107" s="1" t="s">
        <v>677</v>
      </c>
      <c r="B107" s="1" t="s">
        <v>631</v>
      </c>
    </row>
    <row r="108" spans="1:2" x14ac:dyDescent="0.25">
      <c r="A108" s="1" t="s">
        <v>686</v>
      </c>
      <c r="B108" s="1" t="s">
        <v>631</v>
      </c>
    </row>
    <row r="109" spans="1:2" x14ac:dyDescent="0.25">
      <c r="A109" s="1" t="s">
        <v>696</v>
      </c>
      <c r="B109" s="1" t="s">
        <v>631</v>
      </c>
    </row>
    <row r="110" spans="1:2" x14ac:dyDescent="0.25">
      <c r="A110" s="1" t="s">
        <v>702</v>
      </c>
      <c r="B110" s="1" t="s">
        <v>631</v>
      </c>
    </row>
    <row r="111" spans="1:2" x14ac:dyDescent="0.25">
      <c r="A111" s="1" t="s">
        <v>710</v>
      </c>
      <c r="B111" s="1" t="s">
        <v>631</v>
      </c>
    </row>
    <row r="112" spans="1:2" x14ac:dyDescent="0.25">
      <c r="A112" s="1" t="s">
        <v>716</v>
      </c>
      <c r="B112" s="1" t="s">
        <v>631</v>
      </c>
    </row>
    <row r="113" spans="1:2" x14ac:dyDescent="0.25">
      <c r="A113" s="1" t="s">
        <v>723</v>
      </c>
      <c r="B113" s="1" t="s">
        <v>631</v>
      </c>
    </row>
    <row r="114" spans="1:2" x14ac:dyDescent="0.25">
      <c r="A114" s="1" t="s">
        <v>729</v>
      </c>
      <c r="B114" s="1" t="s">
        <v>631</v>
      </c>
    </row>
    <row r="115" spans="1:2" x14ac:dyDescent="0.25">
      <c r="A115" s="1" t="s">
        <v>734</v>
      </c>
      <c r="B115" s="1" t="s">
        <v>631</v>
      </c>
    </row>
    <row r="116" spans="1:2" x14ac:dyDescent="0.25">
      <c r="A116" s="1" t="s">
        <v>741</v>
      </c>
      <c r="B116" s="1" t="s">
        <v>631</v>
      </c>
    </row>
    <row r="117" spans="1:2" x14ac:dyDescent="0.25">
      <c r="A117" s="1" t="s">
        <v>747</v>
      </c>
      <c r="B117" s="1" t="s">
        <v>631</v>
      </c>
    </row>
    <row r="118" spans="1:2" x14ac:dyDescent="0.25">
      <c r="A118" s="1" t="s">
        <v>753</v>
      </c>
      <c r="B118" s="1" t="s">
        <v>631</v>
      </c>
    </row>
    <row r="119" spans="1:2" x14ac:dyDescent="0.25">
      <c r="A119" s="1" t="s">
        <v>759</v>
      </c>
      <c r="B119" s="1" t="s">
        <v>631</v>
      </c>
    </row>
    <row r="120" spans="1:2" x14ac:dyDescent="0.25">
      <c r="A120" s="1" t="s">
        <v>764</v>
      </c>
      <c r="B120" s="1" t="s">
        <v>631</v>
      </c>
    </row>
    <row r="121" spans="1:2" x14ac:dyDescent="0.25">
      <c r="A121" s="1" t="s">
        <v>771</v>
      </c>
      <c r="B121" s="1" t="s">
        <v>631</v>
      </c>
    </row>
    <row r="122" spans="1:2" x14ac:dyDescent="0.25">
      <c r="A122" s="1" t="s">
        <v>777</v>
      </c>
      <c r="B122" s="1" t="s">
        <v>631</v>
      </c>
    </row>
    <row r="123" spans="1:2" x14ac:dyDescent="0.25">
      <c r="A123" s="1" t="s">
        <v>782</v>
      </c>
      <c r="B123" s="1" t="s">
        <v>631</v>
      </c>
    </row>
    <row r="124" spans="1:2" x14ac:dyDescent="0.25">
      <c r="A124" s="1" t="s">
        <v>789</v>
      </c>
      <c r="B124" s="1" t="s">
        <v>631</v>
      </c>
    </row>
    <row r="125" spans="1:2" x14ac:dyDescent="0.25">
      <c r="A125" s="1" t="s">
        <v>795</v>
      </c>
      <c r="B125" s="1" t="s">
        <v>631</v>
      </c>
    </row>
    <row r="126" spans="1:2" x14ac:dyDescent="0.25">
      <c r="A126" s="1" t="s">
        <v>801</v>
      </c>
      <c r="B126" s="1" t="s">
        <v>631</v>
      </c>
    </row>
    <row r="127" spans="1:2" x14ac:dyDescent="0.25">
      <c r="A127" s="1" t="s">
        <v>806</v>
      </c>
      <c r="B127" s="1" t="s">
        <v>631</v>
      </c>
    </row>
    <row r="128" spans="1:2" x14ac:dyDescent="0.25">
      <c r="A128" s="1" t="s">
        <v>811</v>
      </c>
      <c r="B128" s="1" t="s">
        <v>631</v>
      </c>
    </row>
    <row r="129" spans="1:2" x14ac:dyDescent="0.25">
      <c r="A129" s="1" t="s">
        <v>816</v>
      </c>
      <c r="B129" s="1" t="s">
        <v>631</v>
      </c>
    </row>
    <row r="130" spans="1:2" x14ac:dyDescent="0.25">
      <c r="A130" s="1" t="s">
        <v>822</v>
      </c>
      <c r="B130" s="1" t="s">
        <v>631</v>
      </c>
    </row>
    <row r="131" spans="1:2" x14ac:dyDescent="0.25">
      <c r="A131" s="1" t="s">
        <v>827</v>
      </c>
      <c r="B131" s="1" t="s">
        <v>631</v>
      </c>
    </row>
    <row r="132" spans="1:2" x14ac:dyDescent="0.25">
      <c r="A132" s="1" t="s">
        <v>834</v>
      </c>
      <c r="B132" s="1" t="s">
        <v>631</v>
      </c>
    </row>
    <row r="133" spans="1:2" x14ac:dyDescent="0.25">
      <c r="A133" s="1" t="s">
        <v>839</v>
      </c>
      <c r="B133" s="1" t="s">
        <v>631</v>
      </c>
    </row>
    <row r="134" spans="1:2" x14ac:dyDescent="0.25">
      <c r="A134" s="1" t="s">
        <v>844</v>
      </c>
      <c r="B134" s="1" t="s">
        <v>631</v>
      </c>
    </row>
    <row r="135" spans="1:2" x14ac:dyDescent="0.25">
      <c r="A135" s="1" t="s">
        <v>850</v>
      </c>
      <c r="B135" s="1" t="s">
        <v>631</v>
      </c>
    </row>
    <row r="136" spans="1:2" x14ac:dyDescent="0.25">
      <c r="A136" s="1" t="s">
        <v>854</v>
      </c>
      <c r="B136" s="1" t="s">
        <v>631</v>
      </c>
    </row>
    <row r="137" spans="1:2" x14ac:dyDescent="0.25">
      <c r="A137" s="1" t="s">
        <v>858</v>
      </c>
      <c r="B137" s="1" t="s">
        <v>631</v>
      </c>
    </row>
    <row r="138" spans="1:2" x14ac:dyDescent="0.25">
      <c r="A138" s="1" t="s">
        <v>861</v>
      </c>
      <c r="B138" s="1" t="s">
        <v>631</v>
      </c>
    </row>
    <row r="139" spans="1:2" x14ac:dyDescent="0.25">
      <c r="A139" s="1" t="s">
        <v>865</v>
      </c>
      <c r="B139" s="1" t="s">
        <v>631</v>
      </c>
    </row>
    <row r="140" spans="1:2" x14ac:dyDescent="0.25">
      <c r="A140" s="1" t="s">
        <v>868</v>
      </c>
      <c r="B140" s="1" t="s">
        <v>631</v>
      </c>
    </row>
    <row r="141" spans="1:2" x14ac:dyDescent="0.25">
      <c r="A141" s="1" t="s">
        <v>871</v>
      </c>
      <c r="B141" s="1" t="s">
        <v>631</v>
      </c>
    </row>
    <row r="142" spans="1:2" x14ac:dyDescent="0.25">
      <c r="A142" s="1" t="s">
        <v>874</v>
      </c>
      <c r="B142" s="1" t="s">
        <v>631</v>
      </c>
    </row>
    <row r="143" spans="1:2" x14ac:dyDescent="0.25">
      <c r="A143" s="11" t="s">
        <v>892</v>
      </c>
      <c r="B143" s="1" t="s">
        <v>631</v>
      </c>
    </row>
    <row r="144" spans="1:2" x14ac:dyDescent="0.25">
      <c r="A144" s="11" t="s">
        <v>895</v>
      </c>
      <c r="B144" s="1" t="s">
        <v>631</v>
      </c>
    </row>
    <row r="145" spans="1:2" x14ac:dyDescent="0.25">
      <c r="A145" s="11" t="s">
        <v>898</v>
      </c>
      <c r="B145" s="1" t="s">
        <v>631</v>
      </c>
    </row>
    <row r="146" spans="1:2" x14ac:dyDescent="0.25">
      <c r="A146" s="11" t="s">
        <v>901</v>
      </c>
      <c r="B146" s="1" t="s">
        <v>631</v>
      </c>
    </row>
    <row r="147" spans="1:2" x14ac:dyDescent="0.25">
      <c r="A147" s="11" t="s">
        <v>905</v>
      </c>
      <c r="B147" s="1" t="s">
        <v>631</v>
      </c>
    </row>
    <row r="148" spans="1:2" x14ac:dyDescent="0.25">
      <c r="A148" s="11" t="s">
        <v>908</v>
      </c>
      <c r="B148" s="1" t="s">
        <v>631</v>
      </c>
    </row>
    <row r="149" spans="1:2" x14ac:dyDescent="0.25">
      <c r="A149" s="1" t="s">
        <v>358</v>
      </c>
      <c r="B149" s="1" t="s">
        <v>557</v>
      </c>
    </row>
    <row r="150" spans="1:2" x14ac:dyDescent="0.25">
      <c r="A150" s="1" t="s">
        <v>437</v>
      </c>
      <c r="B150" s="1" t="s">
        <v>539</v>
      </c>
    </row>
    <row r="151" spans="1:2" x14ac:dyDescent="0.25">
      <c r="A151" s="1" t="s">
        <v>581</v>
      </c>
      <c r="B151" s="1" t="s">
        <v>428</v>
      </c>
    </row>
    <row r="152" spans="1:2" x14ac:dyDescent="0.25">
      <c r="A152" s="1" t="s">
        <v>605</v>
      </c>
      <c r="B152" s="1" t="s">
        <v>428</v>
      </c>
    </row>
    <row r="153" spans="1:2" x14ac:dyDescent="0.25">
      <c r="A153" s="1" t="s">
        <v>349</v>
      </c>
      <c r="B153" s="1" t="s">
        <v>428</v>
      </c>
    </row>
    <row r="154" spans="1:2" x14ac:dyDescent="0.25">
      <c r="A154" s="1" t="s">
        <v>352</v>
      </c>
      <c r="B154" s="1" t="s">
        <v>428</v>
      </c>
    </row>
    <row r="155" spans="1:2" x14ac:dyDescent="0.25">
      <c r="A155" s="1" t="s">
        <v>395</v>
      </c>
      <c r="B155" s="1" t="s">
        <v>428</v>
      </c>
    </row>
    <row r="156" spans="1:2" x14ac:dyDescent="0.25">
      <c r="A156" s="1" t="s">
        <v>433</v>
      </c>
      <c r="B156" s="1" t="s">
        <v>428</v>
      </c>
    </row>
    <row r="157" spans="1:2" x14ac:dyDescent="0.25">
      <c r="A157" s="1" t="s">
        <v>469</v>
      </c>
      <c r="B157" s="1" t="s">
        <v>428</v>
      </c>
    </row>
    <row r="158" spans="1:2" x14ac:dyDescent="0.25">
      <c r="A158" s="1" t="s">
        <v>496</v>
      </c>
      <c r="B158" s="1" t="s">
        <v>428</v>
      </c>
    </row>
    <row r="159" spans="1:2" x14ac:dyDescent="0.25">
      <c r="A159" s="1" t="s">
        <v>522</v>
      </c>
      <c r="B159" s="1" t="s">
        <v>428</v>
      </c>
    </row>
    <row r="160" spans="1:2" x14ac:dyDescent="0.25">
      <c r="A160" s="1" t="s">
        <v>542</v>
      </c>
      <c r="B160" s="1" t="s">
        <v>428</v>
      </c>
    </row>
    <row r="161" spans="1:2" x14ac:dyDescent="0.25">
      <c r="A161" s="1" t="s">
        <v>561</v>
      </c>
      <c r="B161" s="1" t="s">
        <v>428</v>
      </c>
    </row>
    <row r="162" spans="1:2" x14ac:dyDescent="0.25">
      <c r="A162" s="1" t="s">
        <v>582</v>
      </c>
      <c r="B162" s="1" t="s">
        <v>428</v>
      </c>
    </row>
    <row r="163" spans="1:2" x14ac:dyDescent="0.25">
      <c r="A163" s="1" t="s">
        <v>602</v>
      </c>
      <c r="B163" s="1" t="s">
        <v>428</v>
      </c>
    </row>
    <row r="164" spans="1:2" x14ac:dyDescent="0.25">
      <c r="A164" s="1" t="s">
        <v>619</v>
      </c>
      <c r="B164" s="1" t="s">
        <v>428</v>
      </c>
    </row>
    <row r="165" spans="1:2" x14ac:dyDescent="0.25">
      <c r="A165" s="1" t="s">
        <v>635</v>
      </c>
      <c r="B165" s="1" t="s">
        <v>428</v>
      </c>
    </row>
    <row r="166" spans="1:2" x14ac:dyDescent="0.25">
      <c r="A166" s="1" t="s">
        <v>650</v>
      </c>
      <c r="B166" s="1" t="s">
        <v>428</v>
      </c>
    </row>
    <row r="167" spans="1:2" x14ac:dyDescent="0.25">
      <c r="A167" s="1" t="s">
        <v>665</v>
      </c>
      <c r="B167" s="1" t="s">
        <v>428</v>
      </c>
    </row>
    <row r="168" spans="1:2" x14ac:dyDescent="0.25">
      <c r="A168" s="1" t="s">
        <v>676</v>
      </c>
      <c r="B168" s="1" t="s">
        <v>428</v>
      </c>
    </row>
    <row r="169" spans="1:2" x14ac:dyDescent="0.25">
      <c r="A169" s="1" t="s">
        <v>685</v>
      </c>
      <c r="B169" s="1" t="s">
        <v>428</v>
      </c>
    </row>
    <row r="170" spans="1:2" x14ac:dyDescent="0.25">
      <c r="A170" s="1" t="s">
        <v>695</v>
      </c>
      <c r="B170" s="1" t="s">
        <v>428</v>
      </c>
    </row>
    <row r="171" spans="1:2" x14ac:dyDescent="0.25">
      <c r="A171" s="1" t="s">
        <v>701</v>
      </c>
      <c r="B171" s="1" t="s">
        <v>428</v>
      </c>
    </row>
    <row r="172" spans="1:2" x14ac:dyDescent="0.25">
      <c r="A172" s="1" t="s">
        <v>709</v>
      </c>
      <c r="B172" s="1" t="s">
        <v>428</v>
      </c>
    </row>
    <row r="173" spans="1:2" x14ac:dyDescent="0.25">
      <c r="A173" s="1" t="s">
        <v>715</v>
      </c>
      <c r="B173" s="1" t="s">
        <v>428</v>
      </c>
    </row>
    <row r="174" spans="1:2" x14ac:dyDescent="0.25">
      <c r="A174" s="1" t="s">
        <v>722</v>
      </c>
      <c r="B174" s="1" t="s">
        <v>428</v>
      </c>
    </row>
    <row r="175" spans="1:2" x14ac:dyDescent="0.25">
      <c r="A175" s="1" t="s">
        <v>728</v>
      </c>
      <c r="B175" s="1" t="s">
        <v>428</v>
      </c>
    </row>
    <row r="176" spans="1:2" x14ac:dyDescent="0.25">
      <c r="A176" s="1" t="s">
        <v>733</v>
      </c>
      <c r="B176" s="1" t="s">
        <v>428</v>
      </c>
    </row>
    <row r="177" spans="1:2" x14ac:dyDescent="0.25">
      <c r="A177" s="1" t="s">
        <v>740</v>
      </c>
      <c r="B177" s="1" t="s">
        <v>428</v>
      </c>
    </row>
    <row r="178" spans="1:2" x14ac:dyDescent="0.25">
      <c r="A178" s="1" t="s">
        <v>746</v>
      </c>
      <c r="B178" s="1" t="s">
        <v>428</v>
      </c>
    </row>
    <row r="179" spans="1:2" x14ac:dyDescent="0.25">
      <c r="A179" s="1" t="s">
        <v>752</v>
      </c>
      <c r="B179" s="1" t="s">
        <v>428</v>
      </c>
    </row>
    <row r="180" spans="1:2" x14ac:dyDescent="0.25">
      <c r="A180" s="1" t="s">
        <v>758</v>
      </c>
      <c r="B180" s="1" t="s">
        <v>464</v>
      </c>
    </row>
    <row r="181" spans="1:2" x14ac:dyDescent="0.25">
      <c r="A181" s="1" t="s">
        <v>763</v>
      </c>
      <c r="B181" s="1" t="s">
        <v>464</v>
      </c>
    </row>
    <row r="182" spans="1:2" x14ac:dyDescent="0.25">
      <c r="A182" s="1" t="s">
        <v>770</v>
      </c>
      <c r="B182" s="1" t="s">
        <v>464</v>
      </c>
    </row>
    <row r="183" spans="1:2" x14ac:dyDescent="0.25">
      <c r="A183" s="1" t="s">
        <v>776</v>
      </c>
      <c r="B183" s="1" t="s">
        <v>464</v>
      </c>
    </row>
    <row r="184" spans="1:2" x14ac:dyDescent="0.25">
      <c r="A184" s="1" t="s">
        <v>781</v>
      </c>
      <c r="B184" s="1" t="s">
        <v>464</v>
      </c>
    </row>
    <row r="185" spans="1:2" x14ac:dyDescent="0.25">
      <c r="A185" s="1" t="s">
        <v>788</v>
      </c>
      <c r="B185" s="1" t="s">
        <v>464</v>
      </c>
    </row>
    <row r="186" spans="1:2" x14ac:dyDescent="0.25">
      <c r="A186" s="1" t="s">
        <v>794</v>
      </c>
      <c r="B186" s="1" t="s">
        <v>464</v>
      </c>
    </row>
    <row r="187" spans="1:2" x14ac:dyDescent="0.25">
      <c r="A187" s="1" t="s">
        <v>800</v>
      </c>
      <c r="B187" s="1" t="s">
        <v>464</v>
      </c>
    </row>
    <row r="188" spans="1:2" x14ac:dyDescent="0.25">
      <c r="A188" s="1" t="s">
        <v>805</v>
      </c>
      <c r="B188" s="1" t="s">
        <v>464</v>
      </c>
    </row>
    <row r="189" spans="1:2" x14ac:dyDescent="0.25">
      <c r="A189" s="1" t="s">
        <v>810</v>
      </c>
      <c r="B189" s="1" t="s">
        <v>464</v>
      </c>
    </row>
    <row r="190" spans="1:2" x14ac:dyDescent="0.25">
      <c r="A190" s="1" t="s">
        <v>815</v>
      </c>
      <c r="B190" s="1" t="s">
        <v>464</v>
      </c>
    </row>
    <row r="191" spans="1:2" x14ac:dyDescent="0.25">
      <c r="A191" s="1" t="s">
        <v>821</v>
      </c>
      <c r="B191" s="1" t="s">
        <v>464</v>
      </c>
    </row>
  </sheetData>
  <autoFilter ref="A1:B191" xr:uid="{00000000-0009-0000-0000-000008000000}">
    <sortState xmlns:xlrd2="http://schemas.microsoft.com/office/spreadsheetml/2017/richdata2" ref="A2:B191">
      <sortCondition ref="B1:B191"/>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FF"/>
  </sheetPr>
  <dimension ref="A1:N56"/>
  <sheetViews>
    <sheetView topLeftCell="I29" zoomScale="80" zoomScaleNormal="80" workbookViewId="0">
      <selection activeCell="J33" sqref="J33"/>
    </sheetView>
  </sheetViews>
  <sheetFormatPr baseColWidth="10" defaultColWidth="40.125" defaultRowHeight="15" x14ac:dyDescent="0.25"/>
  <cols>
    <col min="1" max="1" width="2.625" style="3" bestFit="1" customWidth="1"/>
    <col min="2" max="3" width="40.125" style="3"/>
    <col min="4" max="4" width="74.125" style="3" bestFit="1" customWidth="1"/>
    <col min="5" max="16384" width="40.125" style="3"/>
  </cols>
  <sheetData>
    <row r="1" spans="1:14" ht="30" x14ac:dyDescent="0.25">
      <c r="B1" s="752" t="s">
        <v>1271</v>
      </c>
      <c r="C1" s="752"/>
      <c r="D1" s="6"/>
      <c r="F1" s="27" t="s">
        <v>1272</v>
      </c>
      <c r="G1" s="27" t="s">
        <v>1273</v>
      </c>
      <c r="H1" s="50"/>
      <c r="I1" s="45" t="s">
        <v>31</v>
      </c>
      <c r="J1" s="45" t="s">
        <v>31</v>
      </c>
      <c r="K1" s="53" t="s">
        <v>1274</v>
      </c>
      <c r="L1" s="45" t="s">
        <v>33</v>
      </c>
      <c r="M1" s="45" t="s">
        <v>34</v>
      </c>
      <c r="N1" s="46" t="s">
        <v>1275</v>
      </c>
    </row>
    <row r="2" spans="1:14" ht="150" x14ac:dyDescent="0.25">
      <c r="B2" s="27" t="s">
        <v>1276</v>
      </c>
      <c r="C2" s="27" t="s">
        <v>1277</v>
      </c>
      <c r="D2" s="7" t="s">
        <v>1278</v>
      </c>
      <c r="F2" s="25" t="s">
        <v>1279</v>
      </c>
      <c r="G2" s="42" t="s">
        <v>1280</v>
      </c>
      <c r="H2" s="51"/>
      <c r="I2" s="41" t="s">
        <v>1281</v>
      </c>
      <c r="J2" s="751" t="s">
        <v>1281</v>
      </c>
      <c r="K2" s="41" t="s">
        <v>1282</v>
      </c>
      <c r="L2" s="44" t="s">
        <v>1283</v>
      </c>
      <c r="M2" s="41" t="s">
        <v>1284</v>
      </c>
      <c r="N2" s="41" t="s">
        <v>1285</v>
      </c>
    </row>
    <row r="3" spans="1:14" ht="210" x14ac:dyDescent="0.25">
      <c r="B3" s="27" t="s">
        <v>155</v>
      </c>
      <c r="C3" s="27"/>
      <c r="D3" s="25" t="s">
        <v>1286</v>
      </c>
      <c r="F3" s="25" t="s">
        <v>1287</v>
      </c>
      <c r="G3" s="42" t="s">
        <v>1288</v>
      </c>
      <c r="H3" s="51"/>
      <c r="I3" s="43" t="s">
        <v>1289</v>
      </c>
      <c r="J3" s="751"/>
      <c r="K3" s="41" t="s">
        <v>1290</v>
      </c>
      <c r="L3" s="44" t="s">
        <v>1291</v>
      </c>
      <c r="M3" s="41" t="s">
        <v>1292</v>
      </c>
      <c r="N3" s="41" t="s">
        <v>1293</v>
      </c>
    </row>
    <row r="4" spans="1:14" ht="60" x14ac:dyDescent="0.25">
      <c r="A4" s="3">
        <v>1</v>
      </c>
      <c r="B4" s="9" t="s">
        <v>1294</v>
      </c>
      <c r="C4" s="2" t="s">
        <v>1295</v>
      </c>
      <c r="D4" s="25" t="s">
        <v>1296</v>
      </c>
      <c r="F4" s="25" t="s">
        <v>1297</v>
      </c>
      <c r="G4" s="43" t="s">
        <v>1298</v>
      </c>
      <c r="H4" s="52"/>
      <c r="I4" s="43" t="s">
        <v>1299</v>
      </c>
      <c r="J4" s="43" t="s">
        <v>1289</v>
      </c>
      <c r="K4" s="41" t="s">
        <v>1300</v>
      </c>
      <c r="L4" s="44" t="s">
        <v>1301</v>
      </c>
      <c r="M4" s="44" t="s">
        <v>1302</v>
      </c>
      <c r="N4" s="5" t="s">
        <v>1303</v>
      </c>
    </row>
    <row r="5" spans="1:14" ht="90" x14ac:dyDescent="0.25">
      <c r="A5" s="3">
        <v>2</v>
      </c>
      <c r="B5" s="9" t="s">
        <v>1304</v>
      </c>
      <c r="C5" s="3" t="s">
        <v>1305</v>
      </c>
      <c r="D5" s="25" t="s">
        <v>1306</v>
      </c>
      <c r="F5" s="25" t="s">
        <v>1307</v>
      </c>
      <c r="I5" s="43" t="s">
        <v>1308</v>
      </c>
      <c r="J5" s="43" t="s">
        <v>1299</v>
      </c>
      <c r="K5" s="41" t="s">
        <v>1309</v>
      </c>
      <c r="L5" s="47" t="s">
        <v>1310</v>
      </c>
      <c r="M5" s="44" t="s">
        <v>1311</v>
      </c>
      <c r="N5" s="41" t="s">
        <v>1312</v>
      </c>
    </row>
    <row r="6" spans="1:14" ht="105" x14ac:dyDescent="0.25">
      <c r="A6" s="3">
        <v>3</v>
      </c>
      <c r="B6" s="9" t="s">
        <v>1313</v>
      </c>
      <c r="C6" s="3" t="s">
        <v>1314</v>
      </c>
      <c r="D6" s="25" t="s">
        <v>72</v>
      </c>
      <c r="F6" s="25" t="s">
        <v>451</v>
      </c>
      <c r="I6" s="43" t="s">
        <v>1315</v>
      </c>
      <c r="J6" s="43" t="s">
        <v>1308</v>
      </c>
      <c r="K6" s="41" t="s">
        <v>1316</v>
      </c>
      <c r="L6" s="48" t="s">
        <v>1317</v>
      </c>
      <c r="M6" s="44" t="s">
        <v>1318</v>
      </c>
      <c r="N6" s="41" t="s">
        <v>1319</v>
      </c>
    </row>
    <row r="7" spans="1:14" ht="195" x14ac:dyDescent="0.3">
      <c r="A7" s="3">
        <v>4</v>
      </c>
      <c r="B7" s="9" t="s">
        <v>1320</v>
      </c>
      <c r="C7" s="4" t="s">
        <v>1321</v>
      </c>
      <c r="D7" s="3" t="s">
        <v>1322</v>
      </c>
      <c r="F7" s="25" t="s">
        <v>1323</v>
      </c>
      <c r="G7" s="25"/>
      <c r="I7" s="43" t="s">
        <v>1324</v>
      </c>
      <c r="J7" s="43" t="s">
        <v>1315</v>
      </c>
      <c r="K7" s="41" t="s">
        <v>1325</v>
      </c>
      <c r="L7" s="48" t="s">
        <v>1326</v>
      </c>
      <c r="M7" s="44" t="s">
        <v>1327</v>
      </c>
      <c r="N7" s="41" t="s">
        <v>1328</v>
      </c>
    </row>
    <row r="8" spans="1:14" ht="240" x14ac:dyDescent="0.25">
      <c r="A8" s="3">
        <v>5</v>
      </c>
      <c r="B8" s="9" t="s">
        <v>1329</v>
      </c>
      <c r="C8" s="3" t="s">
        <v>1330</v>
      </c>
      <c r="D8" s="38" t="s">
        <v>50</v>
      </c>
      <c r="F8" s="25" t="s">
        <v>1331</v>
      </c>
      <c r="G8" s="25"/>
      <c r="I8" s="41" t="s">
        <v>1332</v>
      </c>
      <c r="J8" s="43" t="s">
        <v>1324</v>
      </c>
      <c r="K8" s="41" t="s">
        <v>1333</v>
      </c>
      <c r="L8" s="48" t="s">
        <v>1334</v>
      </c>
      <c r="M8" s="44" t="s">
        <v>1335</v>
      </c>
      <c r="N8" s="41" t="s">
        <v>1336</v>
      </c>
    </row>
    <row r="9" spans="1:14" ht="90" x14ac:dyDescent="0.25">
      <c r="A9" s="3">
        <v>6</v>
      </c>
      <c r="B9" s="9" t="s">
        <v>1337</v>
      </c>
      <c r="C9" s="3" t="s">
        <v>1338</v>
      </c>
      <c r="D9" s="38" t="s">
        <v>38</v>
      </c>
      <c r="F9" s="25" t="s">
        <v>1339</v>
      </c>
      <c r="G9" s="25"/>
      <c r="I9" s="43" t="s">
        <v>1340</v>
      </c>
      <c r="J9" s="751" t="s">
        <v>1332</v>
      </c>
      <c r="K9" s="41" t="s">
        <v>1341</v>
      </c>
      <c r="L9" s="48" t="s">
        <v>1342</v>
      </c>
      <c r="M9" s="48" t="s">
        <v>1343</v>
      </c>
      <c r="N9" s="25" t="s">
        <v>1344</v>
      </c>
    </row>
    <row r="10" spans="1:14" ht="195" x14ac:dyDescent="0.25">
      <c r="A10" s="3">
        <v>7</v>
      </c>
      <c r="B10" s="3" t="s">
        <v>169</v>
      </c>
      <c r="C10" s="3" t="s">
        <v>1345</v>
      </c>
      <c r="D10" s="38" t="s">
        <v>1346</v>
      </c>
      <c r="F10" s="25" t="s">
        <v>1347</v>
      </c>
      <c r="G10" s="25"/>
      <c r="I10" s="41" t="s">
        <v>1348</v>
      </c>
      <c r="J10" s="751"/>
      <c r="K10" s="41" t="s">
        <v>1349</v>
      </c>
      <c r="L10" s="49" t="s">
        <v>1350</v>
      </c>
      <c r="M10" s="48" t="s">
        <v>1351</v>
      </c>
      <c r="N10" s="44" t="s">
        <v>1352</v>
      </c>
    </row>
    <row r="11" spans="1:14" ht="120" x14ac:dyDescent="0.25">
      <c r="A11" s="3">
        <v>8</v>
      </c>
      <c r="B11" s="3" t="s">
        <v>1353</v>
      </c>
      <c r="C11" s="3" t="s">
        <v>1354</v>
      </c>
      <c r="D11" s="38" t="s">
        <v>1355</v>
      </c>
      <c r="F11" s="25" t="s">
        <v>1356</v>
      </c>
      <c r="G11" s="25"/>
      <c r="I11" s="41" t="s">
        <v>1357</v>
      </c>
      <c r="J11" s="751"/>
      <c r="K11" s="41" t="s">
        <v>1358</v>
      </c>
      <c r="L11" s="49" t="s">
        <v>1359</v>
      </c>
      <c r="M11" s="48" t="s">
        <v>1360</v>
      </c>
    </row>
    <row r="12" spans="1:14" ht="105" x14ac:dyDescent="0.25">
      <c r="A12" s="3">
        <v>9</v>
      </c>
      <c r="B12" s="3" t="s">
        <v>1361</v>
      </c>
      <c r="C12" s="5" t="s">
        <v>1362</v>
      </c>
      <c r="F12" s="25" t="s">
        <v>1363</v>
      </c>
      <c r="G12" s="25"/>
      <c r="I12" s="41" t="s">
        <v>1364</v>
      </c>
      <c r="J12" s="751"/>
      <c r="K12" s="41" t="s">
        <v>1365</v>
      </c>
      <c r="L12" s="48" t="s">
        <v>1366</v>
      </c>
      <c r="M12" s="44" t="s">
        <v>1367</v>
      </c>
    </row>
    <row r="13" spans="1:14" ht="165" x14ac:dyDescent="0.25">
      <c r="A13" s="3">
        <v>10</v>
      </c>
      <c r="B13" s="3" t="s">
        <v>1368</v>
      </c>
      <c r="C13" s="3" t="s">
        <v>1369</v>
      </c>
      <c r="F13" s="25" t="s">
        <v>1370</v>
      </c>
      <c r="G13" s="25"/>
      <c r="I13" s="41" t="s">
        <v>1371</v>
      </c>
      <c r="J13" s="751"/>
      <c r="K13" s="41" t="s">
        <v>1372</v>
      </c>
      <c r="L13" s="48" t="s">
        <v>1373</v>
      </c>
      <c r="M13" s="44" t="s">
        <v>1374</v>
      </c>
    </row>
    <row r="14" spans="1:14" ht="105" x14ac:dyDescent="0.25">
      <c r="A14" s="3">
        <v>11</v>
      </c>
      <c r="B14" s="3" t="s">
        <v>174</v>
      </c>
      <c r="C14" s="3" t="s">
        <v>1375</v>
      </c>
      <c r="F14" s="25" t="s">
        <v>1376</v>
      </c>
      <c r="G14" s="25"/>
      <c r="I14" s="41" t="s">
        <v>1377</v>
      </c>
      <c r="J14" s="43" t="s">
        <v>1340</v>
      </c>
      <c r="K14" s="41" t="s">
        <v>1378</v>
      </c>
      <c r="L14" s="47" t="s">
        <v>1379</v>
      </c>
      <c r="M14" s="41" t="s">
        <v>1380</v>
      </c>
    </row>
    <row r="15" spans="1:14" ht="105" x14ac:dyDescent="0.25">
      <c r="A15" s="3">
        <v>12</v>
      </c>
      <c r="B15" s="3" t="s">
        <v>167</v>
      </c>
      <c r="C15" s="3" t="s">
        <v>1381</v>
      </c>
      <c r="F15" s="25" t="s">
        <v>1382</v>
      </c>
      <c r="G15" s="25"/>
      <c r="I15" s="43" t="s">
        <v>1383</v>
      </c>
      <c r="J15" s="751" t="s">
        <v>1348</v>
      </c>
      <c r="K15" s="41" t="s">
        <v>1384</v>
      </c>
      <c r="L15" s="47" t="s">
        <v>1385</v>
      </c>
      <c r="M15" s="44" t="s">
        <v>1386</v>
      </c>
    </row>
    <row r="16" spans="1:14" ht="60" x14ac:dyDescent="0.25">
      <c r="A16" s="3">
        <v>13</v>
      </c>
      <c r="B16" s="3" t="s">
        <v>157</v>
      </c>
      <c r="C16" s="3" t="s">
        <v>1387</v>
      </c>
      <c r="F16" s="25" t="s">
        <v>1388</v>
      </c>
      <c r="G16" s="25"/>
      <c r="I16" s="43" t="s">
        <v>1389</v>
      </c>
      <c r="J16" s="751"/>
      <c r="K16" s="41" t="s">
        <v>1390</v>
      </c>
      <c r="L16" s="47" t="s">
        <v>1391</v>
      </c>
      <c r="M16" s="44" t="s">
        <v>1392</v>
      </c>
    </row>
    <row r="17" spans="1:13" ht="135" x14ac:dyDescent="0.25">
      <c r="A17" s="3">
        <v>14</v>
      </c>
      <c r="B17" s="3" t="s">
        <v>1393</v>
      </c>
      <c r="C17" s="3" t="s">
        <v>1394</v>
      </c>
      <c r="I17" s="41" t="s">
        <v>1395</v>
      </c>
      <c r="J17" s="751" t="s">
        <v>1357</v>
      </c>
      <c r="K17" s="41" t="s">
        <v>1396</v>
      </c>
      <c r="L17" s="44" t="s">
        <v>1352</v>
      </c>
      <c r="M17" s="44" t="s">
        <v>1397</v>
      </c>
    </row>
    <row r="18" spans="1:13" ht="105" x14ac:dyDescent="0.25">
      <c r="A18" s="3">
        <v>15</v>
      </c>
      <c r="B18" s="3" t="s">
        <v>426</v>
      </c>
      <c r="F18" s="3" t="s">
        <v>1398</v>
      </c>
      <c r="I18" s="43" t="s">
        <v>1399</v>
      </c>
      <c r="J18" s="751"/>
      <c r="K18" s="41" t="s">
        <v>1400</v>
      </c>
      <c r="M18" s="44" t="s">
        <v>1401</v>
      </c>
    </row>
    <row r="19" spans="1:13" ht="105" x14ac:dyDescent="0.25">
      <c r="A19" s="3">
        <v>16</v>
      </c>
      <c r="B19" s="3" t="s">
        <v>462</v>
      </c>
      <c r="C19" s="3" t="s">
        <v>1402</v>
      </c>
      <c r="D19" s="7" t="s">
        <v>1403</v>
      </c>
      <c r="F19" s="3" t="s">
        <v>52</v>
      </c>
      <c r="I19" s="41" t="s">
        <v>1404</v>
      </c>
      <c r="J19" s="751" t="s">
        <v>1364</v>
      </c>
      <c r="K19" s="41" t="s">
        <v>1405</v>
      </c>
      <c r="M19" s="48" t="s">
        <v>1406</v>
      </c>
    </row>
    <row r="20" spans="1:13" ht="135" x14ac:dyDescent="0.25">
      <c r="A20" s="3">
        <v>17</v>
      </c>
      <c r="B20" s="3" t="s">
        <v>164</v>
      </c>
      <c r="D20" s="3" t="s">
        <v>1407</v>
      </c>
      <c r="F20" s="3" t="s">
        <v>56</v>
      </c>
      <c r="I20" s="41" t="s">
        <v>1408</v>
      </c>
      <c r="J20" s="751"/>
      <c r="K20" s="41" t="s">
        <v>1409</v>
      </c>
      <c r="M20" s="48" t="s">
        <v>1410</v>
      </c>
    </row>
    <row r="21" spans="1:13" ht="105" x14ac:dyDescent="0.25">
      <c r="A21" s="3">
        <v>18</v>
      </c>
      <c r="B21" s="3" t="s">
        <v>1411</v>
      </c>
      <c r="C21" s="3" t="s">
        <v>1412</v>
      </c>
      <c r="D21" s="3" t="s">
        <v>1413</v>
      </c>
      <c r="F21" s="3" t="s">
        <v>54</v>
      </c>
      <c r="I21" s="41" t="s">
        <v>1414</v>
      </c>
      <c r="J21" s="751" t="s">
        <v>1371</v>
      </c>
      <c r="K21" s="41" t="s">
        <v>1415</v>
      </c>
      <c r="M21" s="48" t="s">
        <v>1416</v>
      </c>
    </row>
    <row r="22" spans="1:13" ht="60" x14ac:dyDescent="0.25">
      <c r="A22" s="3">
        <v>19</v>
      </c>
      <c r="B22" s="3" t="s">
        <v>158</v>
      </c>
      <c r="C22" s="3" t="s">
        <v>1417</v>
      </c>
      <c r="D22" s="3" t="s">
        <v>1418</v>
      </c>
      <c r="F22" s="3" t="s">
        <v>41</v>
      </c>
      <c r="I22" s="41" t="s">
        <v>1419</v>
      </c>
      <c r="J22" s="751"/>
      <c r="K22" s="41" t="s">
        <v>1420</v>
      </c>
      <c r="M22" s="44" t="s">
        <v>1421</v>
      </c>
    </row>
    <row r="23" spans="1:13" ht="60" x14ac:dyDescent="0.25">
      <c r="A23" s="3">
        <v>20</v>
      </c>
      <c r="B23" s="3" t="s">
        <v>176</v>
      </c>
      <c r="C23" s="3" t="s">
        <v>1422</v>
      </c>
      <c r="D23" s="3" t="s">
        <v>1423</v>
      </c>
      <c r="F23" s="3" t="s">
        <v>65</v>
      </c>
      <c r="I23" s="41" t="s">
        <v>1424</v>
      </c>
      <c r="J23" s="751"/>
      <c r="K23" s="41" t="s">
        <v>1425</v>
      </c>
      <c r="M23" s="44" t="s">
        <v>1352</v>
      </c>
    </row>
    <row r="24" spans="1:13" ht="30" x14ac:dyDescent="0.25">
      <c r="A24" s="3">
        <v>21</v>
      </c>
      <c r="B24" s="3" t="s">
        <v>427</v>
      </c>
      <c r="C24" s="3" t="s">
        <v>1426</v>
      </c>
      <c r="D24" s="3" t="s">
        <v>1427</v>
      </c>
      <c r="F24" s="3" t="s">
        <v>45</v>
      </c>
      <c r="I24" s="43" t="s">
        <v>1428</v>
      </c>
      <c r="J24" s="751" t="s">
        <v>1377</v>
      </c>
      <c r="K24" s="41" t="s">
        <v>1429</v>
      </c>
    </row>
    <row r="25" spans="1:13" ht="30" x14ac:dyDescent="0.25">
      <c r="A25" s="3">
        <v>22</v>
      </c>
      <c r="B25" s="3" t="s">
        <v>175</v>
      </c>
      <c r="C25" s="3" t="s">
        <v>1430</v>
      </c>
      <c r="D25" s="3" t="s">
        <v>1431</v>
      </c>
      <c r="F25" s="3" t="s">
        <v>46</v>
      </c>
      <c r="I25" s="43" t="s">
        <v>1432</v>
      </c>
      <c r="J25" s="751"/>
      <c r="K25" s="41" t="s">
        <v>1433</v>
      </c>
    </row>
    <row r="26" spans="1:13" ht="120" x14ac:dyDescent="0.25">
      <c r="A26" s="3">
        <v>23</v>
      </c>
      <c r="B26" s="3" t="s">
        <v>517</v>
      </c>
      <c r="C26" s="3" t="s">
        <v>1434</v>
      </c>
      <c r="D26" s="3" t="s">
        <v>1435</v>
      </c>
      <c r="F26" s="3" t="s">
        <v>1436</v>
      </c>
      <c r="I26" s="43" t="s">
        <v>1437</v>
      </c>
      <c r="J26" s="43" t="s">
        <v>1383</v>
      </c>
      <c r="K26" s="41" t="s">
        <v>1438</v>
      </c>
    </row>
    <row r="27" spans="1:13" ht="90" customHeight="1" x14ac:dyDescent="0.25">
      <c r="A27" s="3">
        <v>24</v>
      </c>
      <c r="B27" s="3" t="s">
        <v>1439</v>
      </c>
      <c r="C27" s="3" t="s">
        <v>1440</v>
      </c>
      <c r="D27" s="3" t="s">
        <v>1441</v>
      </c>
      <c r="F27" s="3" t="s">
        <v>1442</v>
      </c>
      <c r="I27" s="42" t="s">
        <v>1443</v>
      </c>
      <c r="J27" s="43" t="s">
        <v>1389</v>
      </c>
      <c r="K27" s="41" t="s">
        <v>1444</v>
      </c>
    </row>
    <row r="28" spans="1:13" ht="30" x14ac:dyDescent="0.25">
      <c r="A28" s="3">
        <v>25</v>
      </c>
      <c r="B28" s="3" t="s">
        <v>166</v>
      </c>
      <c r="C28" s="3" t="s">
        <v>1445</v>
      </c>
      <c r="D28" s="3" t="s">
        <v>1446</v>
      </c>
      <c r="I28" s="42" t="s">
        <v>1447</v>
      </c>
      <c r="J28" s="751" t="s">
        <v>1395</v>
      </c>
      <c r="K28" s="41" t="s">
        <v>1448</v>
      </c>
    </row>
    <row r="29" spans="1:13" ht="30" x14ac:dyDescent="0.25">
      <c r="A29" s="3">
        <v>26</v>
      </c>
      <c r="B29" s="3" t="s">
        <v>173</v>
      </c>
      <c r="C29" s="3" t="s">
        <v>1449</v>
      </c>
      <c r="D29" s="3" t="s">
        <v>1450</v>
      </c>
      <c r="I29" s="43" t="s">
        <v>1451</v>
      </c>
      <c r="J29" s="751"/>
      <c r="K29" s="41" t="s">
        <v>1452</v>
      </c>
    </row>
    <row r="30" spans="1:13" ht="60" x14ac:dyDescent="0.25">
      <c r="A30" s="3">
        <v>27</v>
      </c>
      <c r="B30" s="3" t="s">
        <v>1453</v>
      </c>
      <c r="C30" s="3" t="s">
        <v>1454</v>
      </c>
      <c r="D30" s="3" t="s">
        <v>1455</v>
      </c>
      <c r="I30" s="44" t="s">
        <v>1456</v>
      </c>
      <c r="J30" s="751"/>
      <c r="K30" s="41" t="s">
        <v>1457</v>
      </c>
    </row>
    <row r="31" spans="1:13" ht="45" x14ac:dyDescent="0.25">
      <c r="A31" s="3">
        <v>28</v>
      </c>
      <c r="B31" s="3" t="s">
        <v>171</v>
      </c>
      <c r="C31" s="3" t="s">
        <v>1458</v>
      </c>
      <c r="D31" s="3" t="s">
        <v>1459</v>
      </c>
      <c r="I31" s="41"/>
      <c r="J31" s="751"/>
      <c r="K31" s="41" t="s">
        <v>1460</v>
      </c>
    </row>
    <row r="32" spans="1:13" ht="105" x14ac:dyDescent="0.25">
      <c r="A32" s="3">
        <v>29</v>
      </c>
      <c r="B32" s="3" t="s">
        <v>538</v>
      </c>
      <c r="C32" s="3" t="s">
        <v>1461</v>
      </c>
      <c r="D32" s="3" t="s">
        <v>1462</v>
      </c>
      <c r="I32" s="41"/>
      <c r="J32" s="751"/>
      <c r="K32" s="41" t="s">
        <v>1463</v>
      </c>
    </row>
    <row r="33" spans="1:11" ht="120" x14ac:dyDescent="0.25">
      <c r="A33" s="3">
        <v>30</v>
      </c>
      <c r="B33" s="3" t="s">
        <v>170</v>
      </c>
      <c r="C33" s="3" t="s">
        <v>1464</v>
      </c>
      <c r="D33" s="3" t="s">
        <v>40</v>
      </c>
      <c r="J33" s="43" t="s">
        <v>1399</v>
      </c>
      <c r="K33" s="41" t="s">
        <v>1465</v>
      </c>
    </row>
    <row r="34" spans="1:11" ht="60" x14ac:dyDescent="0.25">
      <c r="A34" s="3">
        <v>31</v>
      </c>
      <c r="B34" s="3" t="s">
        <v>1466</v>
      </c>
      <c r="J34" s="751" t="s">
        <v>1404</v>
      </c>
      <c r="K34" s="41" t="s">
        <v>1467</v>
      </c>
    </row>
    <row r="35" spans="1:11" ht="45" x14ac:dyDescent="0.25">
      <c r="A35" s="3">
        <v>32</v>
      </c>
      <c r="B35" s="3" t="s">
        <v>159</v>
      </c>
      <c r="D35" s="8" t="s">
        <v>1468</v>
      </c>
      <c r="I35" s="41"/>
      <c r="J35" s="751"/>
      <c r="K35" s="41" t="s">
        <v>1469</v>
      </c>
    </row>
    <row r="36" spans="1:11" ht="105" x14ac:dyDescent="0.25">
      <c r="A36" s="3">
        <v>33</v>
      </c>
      <c r="B36" s="3" t="s">
        <v>1470</v>
      </c>
      <c r="C36" s="3" t="s">
        <v>1471</v>
      </c>
      <c r="D36" s="25" t="s">
        <v>1472</v>
      </c>
      <c r="I36" s="41"/>
      <c r="J36" s="751"/>
      <c r="K36" s="41" t="s">
        <v>1473</v>
      </c>
    </row>
    <row r="37" spans="1:11" ht="45" x14ac:dyDescent="0.25">
      <c r="A37" s="3">
        <v>34</v>
      </c>
      <c r="B37" s="3" t="s">
        <v>151</v>
      </c>
      <c r="C37" s="3" t="s">
        <v>1474</v>
      </c>
      <c r="D37" s="25" t="s">
        <v>1475</v>
      </c>
      <c r="I37" s="41"/>
      <c r="J37" s="751"/>
      <c r="K37" s="41" t="s">
        <v>1476</v>
      </c>
    </row>
    <row r="38" spans="1:11" ht="60" x14ac:dyDescent="0.25">
      <c r="A38" s="3">
        <v>35</v>
      </c>
      <c r="B38" s="3" t="s">
        <v>160</v>
      </c>
      <c r="C38" s="3" t="s">
        <v>1477</v>
      </c>
      <c r="D38" s="25" t="s">
        <v>1478</v>
      </c>
      <c r="I38" s="41"/>
      <c r="J38" s="751"/>
      <c r="K38" s="41" t="s">
        <v>1479</v>
      </c>
    </row>
    <row r="39" spans="1:11" ht="150" x14ac:dyDescent="0.25">
      <c r="A39" s="3">
        <v>36</v>
      </c>
      <c r="B39" s="9" t="s">
        <v>1480</v>
      </c>
      <c r="C39" s="3" t="s">
        <v>1481</v>
      </c>
      <c r="D39" s="25" t="s">
        <v>1482</v>
      </c>
      <c r="J39" s="751" t="s">
        <v>1408</v>
      </c>
      <c r="K39" s="41" t="s">
        <v>1483</v>
      </c>
    </row>
    <row r="40" spans="1:11" ht="75" x14ac:dyDescent="0.25">
      <c r="A40" s="3">
        <v>37</v>
      </c>
      <c r="B40" s="9" t="s">
        <v>1484</v>
      </c>
      <c r="C40" s="3" t="s">
        <v>1485</v>
      </c>
      <c r="D40" s="25" t="s">
        <v>1486</v>
      </c>
      <c r="I40" s="41"/>
      <c r="J40" s="751"/>
      <c r="K40" s="41" t="s">
        <v>1487</v>
      </c>
    </row>
    <row r="41" spans="1:11" ht="120" x14ac:dyDescent="0.25">
      <c r="A41" s="3">
        <v>38</v>
      </c>
      <c r="B41" s="9" t="s">
        <v>1488</v>
      </c>
      <c r="C41" s="3" t="s">
        <v>1489</v>
      </c>
      <c r="D41" s="25" t="s">
        <v>1490</v>
      </c>
      <c r="J41" s="751" t="s">
        <v>1414</v>
      </c>
      <c r="K41" s="41" t="s">
        <v>1491</v>
      </c>
    </row>
    <row r="42" spans="1:11" ht="135" x14ac:dyDescent="0.25">
      <c r="A42" s="3">
        <v>39</v>
      </c>
      <c r="B42" s="9" t="s">
        <v>1492</v>
      </c>
      <c r="C42" s="3" t="s">
        <v>1493</v>
      </c>
      <c r="D42" s="25" t="s">
        <v>1494</v>
      </c>
      <c r="I42" s="41"/>
      <c r="J42" s="751"/>
      <c r="K42" s="41" t="s">
        <v>1495</v>
      </c>
    </row>
    <row r="43" spans="1:11" ht="45" x14ac:dyDescent="0.25">
      <c r="A43" s="3">
        <v>40</v>
      </c>
      <c r="B43" s="9" t="s">
        <v>1496</v>
      </c>
      <c r="C43" s="3" t="s">
        <v>1497</v>
      </c>
      <c r="D43" s="25" t="s">
        <v>1498</v>
      </c>
      <c r="I43" s="41"/>
      <c r="J43" s="751"/>
      <c r="K43" s="41" t="s">
        <v>1499</v>
      </c>
    </row>
    <row r="44" spans="1:11" ht="75" customHeight="1" x14ac:dyDescent="0.25">
      <c r="A44" s="3">
        <v>41</v>
      </c>
      <c r="B44" s="9" t="s">
        <v>1500</v>
      </c>
      <c r="C44" s="3" t="s">
        <v>1501</v>
      </c>
      <c r="D44" s="25" t="s">
        <v>1502</v>
      </c>
      <c r="J44" s="751" t="s">
        <v>1419</v>
      </c>
      <c r="K44" s="41" t="s">
        <v>1503</v>
      </c>
    </row>
    <row r="45" spans="1:11" ht="75" x14ac:dyDescent="0.25">
      <c r="A45" s="3">
        <v>42</v>
      </c>
      <c r="B45" s="9" t="s">
        <v>1504</v>
      </c>
      <c r="C45" s="3" t="s">
        <v>1505</v>
      </c>
      <c r="D45" s="25" t="s">
        <v>1506</v>
      </c>
      <c r="I45" s="41"/>
      <c r="J45" s="751"/>
      <c r="K45" s="41" t="s">
        <v>1507</v>
      </c>
    </row>
    <row r="46" spans="1:11" ht="60" customHeight="1" x14ac:dyDescent="0.25">
      <c r="A46" s="3">
        <v>43</v>
      </c>
      <c r="B46" s="9" t="s">
        <v>1508</v>
      </c>
      <c r="C46" s="3" t="s">
        <v>1509</v>
      </c>
      <c r="D46" s="25" t="s">
        <v>1510</v>
      </c>
      <c r="J46" s="751" t="s">
        <v>1424</v>
      </c>
      <c r="K46" s="41" t="s">
        <v>1511</v>
      </c>
    </row>
    <row r="47" spans="1:11" ht="60" x14ac:dyDescent="0.25">
      <c r="A47" s="3">
        <v>44</v>
      </c>
      <c r="B47" s="9" t="s">
        <v>1512</v>
      </c>
      <c r="C47" s="3" t="s">
        <v>1513</v>
      </c>
      <c r="D47" s="25" t="s">
        <v>1514</v>
      </c>
      <c r="I47" s="41"/>
      <c r="J47" s="751"/>
      <c r="K47" s="41" t="s">
        <v>1515</v>
      </c>
    </row>
    <row r="48" spans="1:11" ht="120" x14ac:dyDescent="0.25">
      <c r="A48" s="3">
        <v>45</v>
      </c>
      <c r="B48" s="9" t="s">
        <v>267</v>
      </c>
      <c r="C48" s="3" t="s">
        <v>1516</v>
      </c>
      <c r="D48" s="25" t="s">
        <v>1517</v>
      </c>
      <c r="I48" s="41"/>
      <c r="J48" s="751"/>
      <c r="K48" s="41" t="s">
        <v>1518</v>
      </c>
    </row>
    <row r="49" spans="1:11" ht="60" x14ac:dyDescent="0.25">
      <c r="A49" s="3">
        <v>46</v>
      </c>
      <c r="B49" s="9" t="s">
        <v>271</v>
      </c>
      <c r="C49" s="3" t="s">
        <v>1519</v>
      </c>
      <c r="D49" s="25" t="s">
        <v>1520</v>
      </c>
      <c r="I49" s="41"/>
      <c r="J49" s="751"/>
      <c r="K49" s="41" t="s">
        <v>1521</v>
      </c>
    </row>
    <row r="50" spans="1:11" ht="105" x14ac:dyDescent="0.25">
      <c r="A50" s="3">
        <v>47</v>
      </c>
      <c r="B50" s="9" t="s">
        <v>269</v>
      </c>
      <c r="C50" s="3" t="s">
        <v>1522</v>
      </c>
      <c r="D50" s="25" t="s">
        <v>1523</v>
      </c>
      <c r="J50" s="43" t="s">
        <v>1428</v>
      </c>
      <c r="K50" s="41" t="s">
        <v>1524</v>
      </c>
    </row>
    <row r="51" spans="1:11" ht="210" x14ac:dyDescent="0.25">
      <c r="D51" s="25" t="s">
        <v>1525</v>
      </c>
      <c r="J51" s="43" t="s">
        <v>1432</v>
      </c>
      <c r="K51" s="41" t="s">
        <v>1526</v>
      </c>
    </row>
    <row r="52" spans="1:11" ht="409.5" x14ac:dyDescent="0.25">
      <c r="D52" s="25" t="s">
        <v>1527</v>
      </c>
      <c r="J52" s="43" t="s">
        <v>1437</v>
      </c>
      <c r="K52" s="5" t="s">
        <v>1528</v>
      </c>
    </row>
    <row r="53" spans="1:11" ht="270" x14ac:dyDescent="0.25">
      <c r="J53" s="42" t="s">
        <v>1443</v>
      </c>
      <c r="K53" s="5" t="s">
        <v>1529</v>
      </c>
    </row>
    <row r="54" spans="1:11" ht="315" x14ac:dyDescent="0.25">
      <c r="J54" s="42" t="s">
        <v>1447</v>
      </c>
      <c r="K54" s="44" t="s">
        <v>1602</v>
      </c>
    </row>
    <row r="55" spans="1:11" ht="195" x14ac:dyDescent="0.25">
      <c r="J55" s="43" t="s">
        <v>1451</v>
      </c>
      <c r="K55" s="44" t="s">
        <v>1530</v>
      </c>
    </row>
    <row r="56" spans="1:11" ht="30" x14ac:dyDescent="0.25">
      <c r="J56" s="48" t="s">
        <v>1456</v>
      </c>
      <c r="K56" s="44" t="s">
        <v>1352</v>
      </c>
    </row>
  </sheetData>
  <mergeCells count="14">
    <mergeCell ref="B1:C1"/>
    <mergeCell ref="J2:J3"/>
    <mergeCell ref="J9:J13"/>
    <mergeCell ref="J15:J16"/>
    <mergeCell ref="J17:J18"/>
    <mergeCell ref="J39:J40"/>
    <mergeCell ref="J41:J43"/>
    <mergeCell ref="J44:J45"/>
    <mergeCell ref="J46:J49"/>
    <mergeCell ref="J19:J20"/>
    <mergeCell ref="J21:J23"/>
    <mergeCell ref="J24:J25"/>
    <mergeCell ref="J28:J32"/>
    <mergeCell ref="J34:J38"/>
  </mergeCells>
  <hyperlinks>
    <hyperlink ref="C4" r:id="rId1" display="mailto:rrvalenzuelag@dane.gov.co" xr:uid="{00000000-0004-0000-0A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FD6B91CF0078842804573EC5797A01E" ma:contentTypeVersion="13" ma:contentTypeDescription="Create a new document." ma:contentTypeScope="" ma:versionID="0c73ddf3355eb52a9810b70e8adac18a">
  <xsd:schema xmlns:xsd="http://www.w3.org/2001/XMLSchema" xmlns:xs="http://www.w3.org/2001/XMLSchema" xmlns:p="http://schemas.microsoft.com/office/2006/metadata/properties" xmlns:ns3="d3d064f8-c5ea-478f-803b-7572a590e14f" xmlns:ns4="d80ac023-ee73-4654-9710-8ffdacd37df5" targetNamespace="http://schemas.microsoft.com/office/2006/metadata/properties" ma:root="true" ma:fieldsID="6a453a3bf09af9c4ee4a7d5b6b04d85b" ns3:_="" ns4:_="">
    <xsd:import namespace="d3d064f8-c5ea-478f-803b-7572a590e14f"/>
    <xsd:import namespace="d80ac023-ee73-4654-9710-8ffdacd37df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LengthInSeconds"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d064f8-c5ea-478f-803b-7572a590e14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0ac023-ee73-4654-9710-8ffdacd37df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FBBBBE-30EC-4483-8ED4-7E400FE8A99C}">
  <ds:schemaRefs>
    <ds:schemaRef ds:uri="http://schemas.microsoft.com/sharepoint/v3/contenttype/forms"/>
  </ds:schemaRefs>
</ds:datastoreItem>
</file>

<file path=customXml/itemProps2.xml><?xml version="1.0" encoding="utf-8"?>
<ds:datastoreItem xmlns:ds="http://schemas.openxmlformats.org/officeDocument/2006/customXml" ds:itemID="{FFD06B75-2691-4B92-9FD5-51F6C5DFA15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5AA4BA5-9C4E-434C-ACCC-C9841F341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d064f8-c5ea-478f-803b-7572a590e14f"/>
    <ds:schemaRef ds:uri="d80ac023-ee73-4654-9710-8ffdacd37d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100</vt:i4>
      </vt:variant>
    </vt:vector>
  </HeadingPairs>
  <TitlesOfParts>
    <vt:vector size="105" baseType="lpstr">
      <vt:lpstr>PLAN DE ACCIÓN</vt:lpstr>
      <vt:lpstr>PLAN OPERATIVO</vt:lpstr>
      <vt:lpstr>BASE</vt:lpstr>
      <vt:lpstr>BASE2</vt:lpstr>
      <vt:lpstr>LISTAS</vt:lpstr>
      <vt:lpstr>AREA</vt:lpstr>
      <vt:lpstr>BARRANQUILLA</vt:lpstr>
      <vt:lpstr>BOGOTÁ</vt:lpstr>
      <vt:lpstr>BUCARAMANGA</vt:lpstr>
      <vt:lpstr>CAL_2021_EVAL_CAL</vt:lpstr>
      <vt:lpstr>CALI</vt:lpstr>
      <vt:lpstr>CAPA_TEC</vt:lpstr>
      <vt:lpstr>CARACTER_SOCIO</vt:lpstr>
      <vt:lpstr>caractersoc</vt:lpstr>
      <vt:lpstr>CENSOE</vt:lpstr>
      <vt:lpstr>censoec</vt:lpstr>
      <vt:lpstr>CENSOECONOMICO</vt:lpstr>
      <vt:lpstr>Concepto</vt:lpstr>
      <vt:lpstr>COOP</vt:lpstr>
      <vt:lpstr>COOR_REG_SEN</vt:lpstr>
      <vt:lpstr>coordregsen</vt:lpstr>
      <vt:lpstr>ctasnales</vt:lpstr>
      <vt:lpstr>CUENTAS_N</vt:lpstr>
      <vt:lpstr>DANE_CENTRAL</vt:lpstr>
      <vt:lpstr>DCD</vt:lpstr>
      <vt:lpstr>DDHH</vt:lpstr>
      <vt:lpstr>Derecho_a_la__justicia_seguridad_integtridad</vt:lpstr>
      <vt:lpstr>Derecho_a_la_educación_Educación_para_el_desarrollo_a_la_libre_personalidad_Educación_para_el_mantenimiento_de_la_paz</vt:lpstr>
      <vt:lpstr>Derecho_a_la_igualdad_libertad_justicia</vt:lpstr>
      <vt:lpstr>Derecho_a_la_Integridad_y_la_protección</vt:lpstr>
      <vt:lpstr>Derecho_a_la_libertad</vt:lpstr>
      <vt:lpstr>Derecho_a_la_libertad_de_conciencia_Derecho_a_la_libertad_de_culto</vt:lpstr>
      <vt:lpstr>Derecho_a_la_libertad_de_expresión_Derecho_a_la_rectificación_en_condisiones_de_equidad</vt:lpstr>
      <vt:lpstr>Derecho_a_la_libertad_Igualdad</vt:lpstr>
      <vt:lpstr>Derecho_a_la_libertad_justicia_e_Integridad</vt:lpstr>
      <vt:lpstr>Derecho_a_la_libertad_justicia_seguridad_y_defensa</vt:lpstr>
      <vt:lpstr>Derecho_a_la_libertad_y_justicia</vt:lpstr>
      <vt:lpstr>Derecho_a_la_no_discriminación_no_estimatización_no_invisibilización</vt:lpstr>
      <vt:lpstr>Derecho_a_la_Paz</vt:lpstr>
      <vt:lpstr>Derecho_a_la_personalidad_jurídica</vt:lpstr>
      <vt:lpstr>Derecho_a_la_Privacidad_Derecho_a_la_intimidad_Derecho_al_libre_desarrollo_de_la_personalidad</vt:lpstr>
      <vt:lpstr>Derecho_a_la_propiedad_privada</vt:lpstr>
      <vt:lpstr>Derecho_a_una_vida_digna_Derecho_al_bienestar_Derecho_de_la_infancia</vt:lpstr>
      <vt:lpstr>Derecho_al_ambiente_sano</vt:lpstr>
      <vt:lpstr>Derecho_al_establecimiento_de_un_Estado_de_derecho__Deberes_respecto_a_la_comunidad_en_un_sistema_democrático_Derecho_a_la_proteccion_defensa_seguridad_y_justicia</vt:lpstr>
      <vt:lpstr>Derecho_al_trabajo_proteccion_contra_el_desempleo_salario_en_equidad_igualdad_Derecho_al_bienestar_trato_digno</vt:lpstr>
      <vt:lpstr>Derecho_cultural_Derecho_a_gozar_o_disfrutar__de_las_artes__Derecho_a_participar__y_beneficiarse_del_desarrollo_científico_Derechos_morales_y_materiales_de_autor</vt:lpstr>
      <vt:lpstr>Derecho_y_deber_ciudadano_a_propender_al_logro_y_mantenimiento_de_la_paz</vt:lpstr>
      <vt:lpstr>Derechos_civiles</vt:lpstr>
      <vt:lpstr>Derechos_civiles_economicos_culturales_politicos_y_seguridad_social</vt:lpstr>
      <vt:lpstr>Derechos_civiles_y_políticos</vt:lpstr>
      <vt:lpstr>Derechos_civiles_y_politicos_nacionalidad</vt:lpstr>
      <vt:lpstr>Derechos_de_información_y_acceso_libre_a_la_documentación_pública</vt:lpstr>
      <vt:lpstr>DICE</vt:lpstr>
      <vt:lpstr>DIFUSION</vt:lpstr>
      <vt:lpstr>DIG</vt:lpstr>
      <vt:lpstr>DIMPE</vt:lpstr>
      <vt:lpstr>DIRPEN</vt:lpstr>
      <vt:lpstr>DIRSEN</vt:lpstr>
      <vt:lpstr>DSCN</vt:lpstr>
      <vt:lpstr>FONDANE_SEN</vt:lpstr>
      <vt:lpstr>fondanesen</vt:lpstr>
      <vt:lpstr>fortcapad</vt:lpstr>
      <vt:lpstr>fortdifusion</vt:lpstr>
      <vt:lpstr>fortics</vt:lpstr>
      <vt:lpstr>funocde</vt:lpstr>
      <vt:lpstr>GEOESPACIAL</vt:lpstr>
      <vt:lpstr>GESTION_DOC</vt:lpstr>
      <vt:lpstr>GESTIONDOC</vt:lpstr>
      <vt:lpstr>Hardware</vt:lpstr>
      <vt:lpstr>Implementacion</vt:lpstr>
      <vt:lpstr>Impresos</vt:lpstr>
      <vt:lpstr>infogeo</vt:lpstr>
      <vt:lpstr>INFRAESTRUCTURA</vt:lpstr>
      <vt:lpstr>Insumos</vt:lpstr>
      <vt:lpstr>JURIDICA</vt:lpstr>
      <vt:lpstr>Ley</vt:lpstr>
      <vt:lpstr>LOGIST</vt:lpstr>
      <vt:lpstr>LOGISTICA</vt:lpstr>
      <vt:lpstr>Los_derechos_ciudadanos_el_derecho_de_petición_y_la_acción_de_tutela</vt:lpstr>
      <vt:lpstr>MANIZALES</vt:lpstr>
      <vt:lpstr>MEDELLÍN</vt:lpstr>
      <vt:lpstr>mejinfraestructura</vt:lpstr>
      <vt:lpstr>No_Aplica_Por_favor_justifique_su_respuesta_en_el_campo_de_observaciones</vt:lpstr>
      <vt:lpstr>OCI</vt:lpstr>
      <vt:lpstr>OPLAN</vt:lpstr>
      <vt:lpstr>Otros_gastos_operativos</vt:lpstr>
      <vt:lpstr>Participacion</vt:lpstr>
      <vt:lpstr>PROYECTO</vt:lpstr>
      <vt:lpstr>PROYECTOS2021</vt:lpstr>
      <vt:lpstr>proylogistica</vt:lpstr>
      <vt:lpstr>SECRETARIA</vt:lpstr>
      <vt:lpstr>Servicios_TIC</vt:lpstr>
      <vt:lpstr>SISTEM</vt:lpstr>
      <vt:lpstr>SISTEMAS</vt:lpstr>
      <vt:lpstr>Software</vt:lpstr>
      <vt:lpstr>SUBDIRECCION</vt:lpstr>
      <vt:lpstr>T_ECONOMICOS</vt:lpstr>
      <vt:lpstr>T_SOCIALES</vt:lpstr>
      <vt:lpstr>Talento_Humano</vt:lpstr>
      <vt:lpstr>temaseconomicos</vt:lpstr>
      <vt:lpstr>temassociales</vt:lpstr>
      <vt:lpstr>TERIITORIAL</vt:lpstr>
      <vt:lpstr>Tiquetes</vt:lpstr>
      <vt:lpstr>Transporte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Milena Pinzon Pulido" &lt;dmpinzonp@dane.gov.co&gt;</dc:creator>
  <cp:keywords/>
  <dc:description/>
  <cp:lastModifiedBy>Las Molina</cp:lastModifiedBy>
  <cp:revision/>
  <dcterms:created xsi:type="dcterms:W3CDTF">2020-10-06T01:54:10Z</dcterms:created>
  <dcterms:modified xsi:type="dcterms:W3CDTF">2022-04-09T00:44:05Z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0x0101000FD6B91CF0078842804573EC5797A01E</vt:lpwstr>
  </property>
</Properties>
</file>